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1110" tabRatio="549" firstSheet="1" activeTab="1"/>
  </bookViews>
  <sheets>
    <sheet name="Elenco procedure" sheetId="1" r:id="rId1"/>
    <sheet name="Acqu.&lt; €. 40.000 e Conv.CONSIP" sheetId="2" r:id="rId2"/>
    <sheet name="GARE " sheetId="3" r:id="rId3"/>
  </sheets>
  <definedNames>
    <definedName name="_xlnm._FilterDatabase" localSheetId="1" hidden="1">'Acqu.&lt; €. 40.000 e Conv.CONSIP'!$D$1:$O$153</definedName>
    <definedName name="_xlnm._FilterDatabase" localSheetId="2" hidden="1">'GARE '!$A$1:$L$13</definedName>
  </definedNames>
  <calcPr fullCalcOnLoad="1"/>
</workbook>
</file>

<file path=xl/sharedStrings.xml><?xml version="1.0" encoding="utf-8"?>
<sst xmlns="http://schemas.openxmlformats.org/spreadsheetml/2006/main" count="1356" uniqueCount="768">
  <si>
    <t>CIG</t>
  </si>
  <si>
    <t>Oggetto</t>
  </si>
  <si>
    <t>26-AFFIDAMENTO DIRETTO IN ADESIONE AD ACCORDO QUADRO/CONVENZIONE</t>
  </si>
  <si>
    <t>Struttura proponente</t>
  </si>
  <si>
    <t>AZIENDA SPECIALE CONSORTILE "CONSORZIO DESIO-BRIANZA" - CF 91005610158</t>
  </si>
  <si>
    <t>Procedura di scelta del contraente</t>
  </si>
  <si>
    <t>Importo di aggiudicazione</t>
  </si>
  <si>
    <t>Data d'inizio</t>
  </si>
  <si>
    <t>Data di ultimazione</t>
  </si>
  <si>
    <t>Importo delle somme liquidate</t>
  </si>
  <si>
    <t>RUP</t>
  </si>
  <si>
    <t>RG</t>
  </si>
  <si>
    <t>MC</t>
  </si>
  <si>
    <t>AB</t>
  </si>
  <si>
    <t>Data richiesta CIG</t>
  </si>
  <si>
    <t>58148283DD</t>
  </si>
  <si>
    <t>Servizio per la gestione del Centro Diurno Integrato 'Arcobaleno' di Desio</t>
  </si>
  <si>
    <t>DC</t>
  </si>
  <si>
    <t>IMPORTO CIG</t>
  </si>
  <si>
    <t>Importo delle somme liquidate (al netto dell'IVA)</t>
  </si>
  <si>
    <t>RAGIONE SOCIALE degli operatori invitati a presentare offerte</t>
  </si>
  <si>
    <t>RAGIONE SOCIALE Aggiudicatario</t>
  </si>
  <si>
    <t>CODICE FISCALE Aggiudicatario</t>
  </si>
  <si>
    <t xml:space="preserve">Consorzio Privatassistenza - CF 02050010350; C.R.M. Coop Sociale A.r.l - CF 08029590158 (impresa Mandataria) ; Coop. Sociale SOLARIS Onlus (Impresa Mandante) - CF 07336140152
, UNIVERSIIS, società cooperativa sociale - CF 01818390302 , SAN NICOLO'cooperativa sociale Onlus - CF 01665720163, ANCORA SERVIZI società cooperativa sociale - CF 04201270370
</t>
  </si>
  <si>
    <t>A.B. SERVIZI ASSICURATIVI S.R.L.</t>
  </si>
  <si>
    <t>05408680964</t>
  </si>
  <si>
    <t>AGS SRL</t>
  </si>
  <si>
    <t>08744050967</t>
  </si>
  <si>
    <t xml:space="preserve">APRILE – GESTIONI ASSICURATIVE SRL  </t>
  </si>
  <si>
    <t>ZUCCHETTI SPA</t>
  </si>
  <si>
    <t>05006900962</t>
  </si>
  <si>
    <t>01788080156</t>
  </si>
  <si>
    <t>01854700224</t>
  </si>
  <si>
    <t>01834380998</t>
  </si>
  <si>
    <t>MILTECHO S.R.L.</t>
  </si>
  <si>
    <t>03506800964</t>
  </si>
  <si>
    <t>02050010350</t>
  </si>
  <si>
    <t>Procedura negoziata derivante da avvisi con cui si indice una gara</t>
  </si>
  <si>
    <t>SODEXO ITALIA S.P.A.</t>
  </si>
  <si>
    <t>00805980158</t>
  </si>
  <si>
    <t>CONVERGE S.P.A. - CF 04472901000</t>
  </si>
  <si>
    <t>CONVERGE S.P.A.</t>
  </si>
  <si>
    <t>04472901000</t>
  </si>
  <si>
    <t>ZC61FC5137</t>
  </si>
  <si>
    <t>Noleggio fotocopiatrici multifunzione per CDD Desio e Nova M.se - Spazio Neutro Muggiò</t>
  </si>
  <si>
    <t>ZA71FD8E60</t>
  </si>
  <si>
    <t xml:space="preserve">Attività di palestra per il CDD di Muggiò </t>
  </si>
  <si>
    <t>SPORTACTION Società sportiva dilettantistica a r.l. - CF 05388670969</t>
  </si>
  <si>
    <t>SPORTACTION Società sportiva dilettantistica a r.l.</t>
  </si>
  <si>
    <t>Editoriale Il Cittadino srl</t>
  </si>
  <si>
    <t>05388670969</t>
  </si>
  <si>
    <t>02847050164</t>
  </si>
  <si>
    <t>Editoriale Il Cittadino srl - CF 02847050164</t>
  </si>
  <si>
    <t>SERVIZIO DI REFEZIONE PER I CENTRI DIURNI DISABILI (CDD) DI CESANO MADERNO, DESIO, MUGGIO’ E NOVA MILANESE</t>
  </si>
  <si>
    <t>PA Digitale SpA - CF 06628860964</t>
  </si>
  <si>
    <t>PA Digitale SpA</t>
  </si>
  <si>
    <t>06628860964</t>
  </si>
  <si>
    <t>Z6D209F62B</t>
  </si>
  <si>
    <t xml:space="preserve">PC PER SERVIZIO PROTEZIONE GIURIDICA E PROGETTO TOTEM </t>
  </si>
  <si>
    <t>MISCO ITALY SRL - CF 08376630151</t>
  </si>
  <si>
    <t>MISCO ITALY SRL</t>
  </si>
  <si>
    <t>08376630151</t>
  </si>
  <si>
    <t>Gara espletata dalla Centrale Unica di Committenza Provincia Monza e Brianza tramite il Comune di Cesano Maderno con CIG 70225832D2</t>
  </si>
  <si>
    <t>70144814D6</t>
  </si>
  <si>
    <t>SERVIZIO EDUCATIVO E DI ASSISTENZA
PER L’INCLUSIONE SCOLASTICA E ASSISTENZA DOMICILIARE PER
PERSONE CON DISABILITÀ SERVIZI ASH e ADH E SERVIZI OPZIONALI DI ASSISTENZA PER L’INCLUSIONE SCOLASTICA PER
PERSONE CON DISABILITÀ SENSORIALE E ASSISTENZA EDUCATIVA
SCUOLE SECONDARIE DI 2° GRADO SERVIZI DS E AES</t>
  </si>
  <si>
    <t>CODESS SOCIALE - CF 03174760276, A.T.I. TRA ALDIA SOCIETA' COOPERATIVA - CF 00510430184 E MARTA SOCIETA' COOPERATIVA SOCIALE - CF 01341140182, A.T.I. TRA ÀNCORA SERVIZI SOCIETA' COOPERATIVA SOCIALE - CF 04201270370 E SOCIETA' DOLCE SOCIETA' COOPERATIVA SOCIALE - CF 03772490375, IL MELOGRANO SOCIETA' COOPERATIVA SOCIALE ONLUS - CF 12874300150, CONSORZIO COMUNITÀ BRIANZA - CF 04352990966</t>
  </si>
  <si>
    <t>CONSORZIO COMUNITA' BRIANZA SOCIETA' COOPERATIVA SOCIALE - IMPRESA SOCIALE</t>
  </si>
  <si>
    <t>04352990966</t>
  </si>
  <si>
    <t>736886863D</t>
  </si>
  <si>
    <t>FASTWEB SPA - CF 12878470157</t>
  </si>
  <si>
    <t>FASTWEB SPA</t>
  </si>
  <si>
    <t>SOFTWAREONE ITALIA S.R.L.</t>
  </si>
  <si>
    <t>06169220966</t>
  </si>
  <si>
    <t>CONSORZIO DOMINICARE</t>
  </si>
  <si>
    <t>RTI tra AGS SRL – Partita IVA/C.F 09024820152 e Studio dr. Marco Cremascoli – Partita IVA 04659490967/C.F. CRMMRC76P20C816Y</t>
  </si>
  <si>
    <t xml:space="preserve">09024820152 </t>
  </si>
  <si>
    <t>Z7B2445B3A</t>
  </si>
  <si>
    <t>Coppa per premiazione vincitore evento ambito Penale Minorile</t>
  </si>
  <si>
    <t>PIZZERIA TERZO TEMPO - CF 08458070961</t>
  </si>
  <si>
    <t>PIZZERIA TERZO TEMPO</t>
  </si>
  <si>
    <t>08458070961</t>
  </si>
  <si>
    <t>Z1A2446B3E</t>
  </si>
  <si>
    <t>Servizio buffet per evento ambito Penale Minorile</t>
  </si>
  <si>
    <t xml:space="preserve">LA TARGA S.R.L. - CF 07247340966 </t>
  </si>
  <si>
    <t>LA TARGA S.R.L.</t>
  </si>
  <si>
    <t xml:space="preserve">07247340966 </t>
  </si>
  <si>
    <t xml:space="preserve">Servizio di pulizia/trasporto e smaltimento di materiale/attrezzature in disuso presso le sedi aziendali </t>
  </si>
  <si>
    <t>F.G.C. SOCIETA' COOPERATIVA</t>
  </si>
  <si>
    <t>F.G.C. SOCIETA' COOPERATIVA - CF 08313690961</t>
  </si>
  <si>
    <t>08313690961</t>
  </si>
  <si>
    <t>Z2724FF10E</t>
  </si>
  <si>
    <t>Abbonamento annuale a “Il Cittadino” – Brianza SUD</t>
  </si>
  <si>
    <t>Manutenzione programmata e riparazioni automezzi aziendali - contratto biennale</t>
  </si>
  <si>
    <t>ZEA255D792</t>
  </si>
  <si>
    <t>Incarico commercialista - contratto quadriennale dal 01/01/2019 al 31/12/2022</t>
  </si>
  <si>
    <t>Z14255DD9F</t>
  </si>
  <si>
    <t>Spigarelli Service &amp; C. s.n.c. - PI 00895700961, Gommista specialista Srl - PI 03945350233, Autofficina Fratelli Parravicini - PI 03855620963, DDM Autofficina snc - PI 07249550968, Pozzoli Renzo &amp; c. S.n.c. - PI 00802090969, Cappuccilli Crescenzo - PI 00120740964, AUTOFFICINA B.M.P. AUTO S.N.C. - PI 04381010968</t>
  </si>
  <si>
    <t>AUTOFFICINA B.M.P. AUTO S.N.C.</t>
  </si>
  <si>
    <t>04381010968</t>
  </si>
  <si>
    <t>STUDIO PROFESSIONALE DR. PASTA E TOFANI - CF 02441670961</t>
  </si>
  <si>
    <t>STUDIO PROFESSIONALE DR. PASTA E TOFANI</t>
  </si>
  <si>
    <t>02441670961</t>
  </si>
  <si>
    <t>Noleggio fotocopiatrici multifunzione per CDD Cesano Maderno e Muggiò</t>
  </si>
  <si>
    <t>Z472580991</t>
  </si>
  <si>
    <t>Procedura aperta</t>
  </si>
  <si>
    <t>SERVIZI RELATIVI ALLA GESTIONE INTEGRATA DELLA SALUTE E SICUREZZA SUI LUOGHI DI LAVORO AI SENSI DEL D.LGS. 81/2008 E SMI</t>
  </si>
  <si>
    <t>ATI tra Società TECNOLOGIE D'IMPRESA SRL in qualità di Mandataria e la Società TECNOLOGIE SALUTE E LAVORO SRL a socio unico in qualità di Mandante</t>
  </si>
  <si>
    <t>TECNOLOGIE D'IMPRESA SRL - C.F. 05100520153 E TECNOLOGIE SALUTE E LAVORO SRL a socio unico - C.F. 03341810137</t>
  </si>
  <si>
    <t>NIER INGEGNERIA SPA (mandataria) - C.F. 02242161202 E H SAN RAFFAELE RESNATI SRL (mandante) - C.F. 02980270157; CONAST - società cooperativa (mandataria) - C.F. 01654890175 E CMPA SRL (mandante) - C.F. 03325150179; TECNOLOGIE D'IMPRESA SRL (mandataria) - C.F. 05100520153 E TECNOLOGIE SALUTE E LAVORO SRL a socio unico (mandante) - C.F. 03341810137</t>
  </si>
  <si>
    <t>Z1F2703454</t>
  </si>
  <si>
    <t>EUROFIRE ENGINEERING SRL - CF 12719720158, MA.PI ANTINCENDIO SRL - CF 05716550966</t>
  </si>
  <si>
    <t>MA.PI ANTINCENDIO SRL</t>
  </si>
  <si>
    <t>05716550966</t>
  </si>
  <si>
    <t>Manutenzione attrezzature antincendio, estintori e impianto antincendio, di rivelazione e spegnimento archivio - contratto triennale periodo dal 05/02/2019 al 04/02/2022</t>
  </si>
  <si>
    <t>Z9227B1380</t>
  </si>
  <si>
    <t>IN SPORT SRL SOCIETA' SPORTIVA DILETTANTISTICA - CF 02050250964</t>
  </si>
  <si>
    <t>IN SPORT SRL SOCIETA' SPORTIVA DILETTANTISTICA</t>
  </si>
  <si>
    <t>02050250964</t>
  </si>
  <si>
    <t>APPLICAZIONE SANZIONI</t>
  </si>
  <si>
    <t>KUWAIT PETROLEUM ITALIA S.P.A. - CF. 00435970587</t>
  </si>
  <si>
    <t>KUWAIT PETROLEUM ITALIA S.P.A.</t>
  </si>
  <si>
    <t>00435970587</t>
  </si>
  <si>
    <t>Fornitura carburante da autotrazione mediante Fuel Card per i mezzi aziendali</t>
  </si>
  <si>
    <t>Z5F2849AE3</t>
  </si>
  <si>
    <t>ZUCCHETTI SPA - CF 05006900962</t>
  </si>
  <si>
    <t>ZCC288E209</t>
  </si>
  <si>
    <t>Noleggio di n. 4 apparecchiature multifunzione - sede centrale</t>
  </si>
  <si>
    <t>ITAS MUTUA</t>
  </si>
  <si>
    <t>Z27289F91E</t>
  </si>
  <si>
    <t>Medaglie per premiazione per evento organizzato dall'equipe penale minorile</t>
  </si>
  <si>
    <t>LA TARGA SRL</t>
  </si>
  <si>
    <t>LA TARGA SRL - CF 07247340966</t>
  </si>
  <si>
    <t>07247340966</t>
  </si>
  <si>
    <t>ZF92902754</t>
  </si>
  <si>
    <t>Abbonamento a LEGGI D’ITALIA PA - durata triennale</t>
  </si>
  <si>
    <t>WOLTERS KLUWER ITALIA S.R.L. - CF 10209790152</t>
  </si>
  <si>
    <t>WOLTERS KLUWER ITALIA S.R.L.</t>
  </si>
  <si>
    <t>JANUA BROKER SPA</t>
  </si>
  <si>
    <t>ZDE29D0740</t>
  </si>
  <si>
    <t>Servizio ispettivo e servizio di collegamento di allarme e pronto intervento sedi aziendali</t>
  </si>
  <si>
    <t>ZB629D607A</t>
  </si>
  <si>
    <t>ZB429DDE6B</t>
  </si>
  <si>
    <t>Incarico di assistenza professionale nell'ambito della procedura di affidamento della gestione dei servizi "Centro Diurno Disabili" e "Comunità Socio Sanitaria"</t>
  </si>
  <si>
    <t>NUMERI &amp; NORME ASSOCIATI - STUDIO LEGALE E FISCALE - CF 13813701003</t>
  </si>
  <si>
    <t>NUMERI &amp; NORME ASSOCIATI - STUDIO LEGALE E FISCALE</t>
  </si>
  <si>
    <t>13813701003</t>
  </si>
  <si>
    <t>IVRI ISTITUTI DI VIGILANZA RIUNITI D'ITALIA S.P.A. (in RTI)</t>
  </si>
  <si>
    <t>03169660150</t>
  </si>
  <si>
    <t>RTI tra IVRI Istituti di Vigilanza Riuniti D'Italia S.p.A. (mandataria) - CF 03169660150; SICURITALIA S.p.A. - CF 07897711003; Italpol Vigilanza S.r.l. - CF 05849251003; Allsystem S.p.A. - CF 01579830025;</t>
  </si>
  <si>
    <t>Z572A5B9C9</t>
  </si>
  <si>
    <t>Fornitura di bombole per lo svolgimento di corsi di formazione ambito adulti</t>
  </si>
  <si>
    <t>08199480966</t>
  </si>
  <si>
    <t>LEVICOM SRL</t>
  </si>
  <si>
    <t>LEVICOM SRL - CF 08199480966, NIPPON GASES RIVOIRA SRL - CF 08418350966, RICCI MILANO SRL - 07189270965, SOL SPA - CF 00771260965, GRUPPO SAPIO - CF 10803700151, SICO SPA - CF 00807970157</t>
  </si>
  <si>
    <t>AG</t>
  </si>
  <si>
    <t>Z842ABAFC2</t>
  </si>
  <si>
    <t>Noleggio multifunzione Laboratorio informatico 7</t>
  </si>
  <si>
    <t>Servizio di manutenzione e assistenza di software e riparazione e assistenza di hardware - Periodo dal 01/01/2020 al 31/12/2021</t>
  </si>
  <si>
    <t>Z5A2AC7838</t>
  </si>
  <si>
    <t>CBA INFORMATICA SRL - CF 01854700224</t>
  </si>
  <si>
    <t>CBA INFORMATICA SRL</t>
  </si>
  <si>
    <t>Z4C2B4920F</t>
  </si>
  <si>
    <t>Servizio di disinfestazione e derattizzazione presso le sedi aziendali - periodo dal 01/01/2020 al 31/12/2022</t>
  </si>
  <si>
    <t>AMBROSIANA SRL - CF 08671740960</t>
  </si>
  <si>
    <t>AMBROSIANA SRL</t>
  </si>
  <si>
    <t>08671740960</t>
  </si>
  <si>
    <t>Servizio di Manutenzione degli ausili di sollevamento e traslazione di persone non autosufficienti presenti nelle sedi aziendali - periodo dal 01/01/2020 al 31/12/2022</t>
  </si>
  <si>
    <t>ZE62B4C55F</t>
  </si>
  <si>
    <t>MILTECHO S.R.L. - CF 03506800964, FONTANA BILANCE SRL a Socio Unico - CF 00705080968, MULTI BRAND SERVICE SRL - CF 08979700963, SAPIO LIFE S.R.L. - CF 02006400960</t>
  </si>
  <si>
    <t>BRIANZACQUE S.R.L. - CF 03988240960</t>
  </si>
  <si>
    <t>BRIANZACQUE S.R.L.</t>
  </si>
  <si>
    <t>03988240960</t>
  </si>
  <si>
    <t>BEA GESTIONI S.P.A. - CF 08081300967</t>
  </si>
  <si>
    <t>BEA GESTIONI S.P.A.</t>
  </si>
  <si>
    <t>08081300967</t>
  </si>
  <si>
    <t>ZEB2BC9EB8</t>
  </si>
  <si>
    <t>A.B. SERVIZI ASSICURATIVI srl - CF 05408680964</t>
  </si>
  <si>
    <t>POLIZZA ASSICURATIVA IMPIANTI ED APPARECCHIATURE ELETTRONICHE - SEDI CONSORTILI - DAL 30/01/2020 AL 30/01/2021</t>
  </si>
  <si>
    <t>MILTECHO S.R.L. - CF 03506800964</t>
  </si>
  <si>
    <t>ZAB2C6BE7F</t>
  </si>
  <si>
    <t>Windows Server Standard - Licenza Microsoft School 3</t>
  </si>
  <si>
    <t>FRANGI SRLS - CF 04179660248, STEMA SRL - CF 04160880243, SOFTWAREONE ITALIA S.R.L. - CF 06169220966</t>
  </si>
  <si>
    <t>8251721F92</t>
  </si>
  <si>
    <t>Fornitura di energia elettrica sedi aziendali (sede centrale e CDD di Muggiò)</t>
  </si>
  <si>
    <t>ENEL ENERGIA S.P.A.</t>
  </si>
  <si>
    <t>NANOSYSTEMS SRL - CF 01085650446</t>
  </si>
  <si>
    <t>NANOSYSTEMS SRL</t>
  </si>
  <si>
    <t>01085650446</t>
  </si>
  <si>
    <t>ENEL ENERGIA S.P.A. - CF 06655971007</t>
  </si>
  <si>
    <t>06655971007</t>
  </si>
  <si>
    <t>DIBI SERVICE SRL</t>
  </si>
  <si>
    <t>04732420965</t>
  </si>
  <si>
    <t>Procedura aperta espletata dalla CUC – Provincia di Monza e Brianza, tramite piattaforma SINTEL di ARCA Lombardia</t>
  </si>
  <si>
    <t>Accordo Quadro con unico operatore economico, ai sensi dell’art. 54, co. 3 del D. Lgs. n. 50/2016 e ss.mm.ii, per l’affidamento del servizio di somministrazione di lavoro a tempo determinato, per la durata di 4 (quattro) anni - CIG gara: 811109602B</t>
  </si>
  <si>
    <t>823833591A</t>
  </si>
  <si>
    <t>TEMPOR SPA</t>
  </si>
  <si>
    <t>00685980146</t>
  </si>
  <si>
    <t>Gestione del Centro Diurno per persone con Disabilità, Comunità Socio Sanitaria “Soleluna” di Desio e dei servizi complementari sanitari dei CDD di Cesano Maderno, Muggiò, Nova Milanese e servizi complementari sanitari e sociosanitari dei CDD di Muggiò e Nova Milanese per il periodo 01/07/2020 – 31/06/2023, con opzione di rinnovo per ulteriori 3 anni ed eventuale proroga tecnica di massimo 6 mesi – CIG gara: 8106322C86</t>
  </si>
  <si>
    <t>8223568EFB</t>
  </si>
  <si>
    <t>SPAZIO APERTO SERVIZI Soc. Coop. Soc. Onlus - CF 10860990158</t>
  </si>
  <si>
    <t>SPAZIO APERTO SERVIZI Soc. Coop. Soc. Onlus</t>
  </si>
  <si>
    <t xml:space="preserve">TEMPI MODERNI SPA - CF 04330930266, JOB ITALIA SPA AGENZIA PER IL LAVORO - CF 03714920232, UMANA SPA - CF 05391311007, RANDSTAD ITALIA SPA - CF 12730090151, OASI LAVORO SPA - CF 02552531200, GENERAZIONE VINCENTE SPA - CF 07249570636, TEMPOR SPA - CF 00685980146, GI GROUP SPA - CF 11629770154, ORIENTA SPA - P.I. 15433931001 </t>
  </si>
  <si>
    <t>ZAB2DAE7AF</t>
  </si>
  <si>
    <t>Acquisto Dispositivi di Protezione Individuale e prevenzione Covid-19 - Mascherine FFP2 e Mascherine chirurgiche</t>
  </si>
  <si>
    <t>PLUS BIOMEDICALS S.R.L. - CF 04056080981</t>
  </si>
  <si>
    <t>PLUS BIOMEDICALS S.R.L.</t>
  </si>
  <si>
    <t>04056080981</t>
  </si>
  <si>
    <t>Z332DD36EB</t>
  </si>
  <si>
    <t>Servizio Assicurativo Polizza Scolastica (Responsabilità Civile e Infortuni) periodo dal 31/08/2020 al 31/08/2021</t>
  </si>
  <si>
    <t>Z112DE1234</t>
  </si>
  <si>
    <t>Servizio di progettazione grafica e stampa di materiale informativo/promozionale dei vari servizi aziendali</t>
  </si>
  <si>
    <t>YOO PRINT S.R.L.</t>
  </si>
  <si>
    <t>08426470962</t>
  </si>
  <si>
    <t>YOO PRINT S.R.L. - CF 08426470962, ARTI GRAFICHE A. TAGLIABUE S.N.C. DI RESNATI E RIGAMONTI - CF 00806720967, EMYGRAPH DI EMANUELA MAURI - CF MRAMNL75T48I625U, GRAFICART SRL - CF 07530900963, LA TIPOGRAFIA MONZESE - CF 00767160963, TIPOLITOGRAFIA E. RIVA S.N.C. DI ROBERTO RIVA A C. - CF 00879240968</t>
  </si>
  <si>
    <t>DAY Ristoservice S.p.A. - CF 03543000370</t>
  </si>
  <si>
    <t>DAY Ristoservice S.p.A.</t>
  </si>
  <si>
    <t>03543000370</t>
  </si>
  <si>
    <t>Z912EE828F</t>
  </si>
  <si>
    <t xml:space="preserve">Cisco Webex Meetings - Sottoscrizione Cloud periodo 36 mesi  </t>
  </si>
  <si>
    <t>ITCORE BUSINESS GROUP S.R.L. - CF 03038510123</t>
  </si>
  <si>
    <t>ITCORE BUSINESS GROUP S.R.L.</t>
  </si>
  <si>
    <t>03038510123</t>
  </si>
  <si>
    <t>ANECO SRL</t>
  </si>
  <si>
    <t>05522320968</t>
  </si>
  <si>
    <t>Servizi Legali</t>
  </si>
  <si>
    <t>Z252EEF0AD</t>
  </si>
  <si>
    <t>AVV. ROBERTO GUIDA</t>
  </si>
  <si>
    <t>AVV. ROBERTO GUIDA - CF GDURRT65E14F704S</t>
  </si>
  <si>
    <t>GDURRT65E14F704S</t>
  </si>
  <si>
    <t>GRUPPO SPAGGIARI PARMA S.P.A. - CF 00150470342</t>
  </si>
  <si>
    <t>GRUPPO SPAGGIARI PARMA S.P.A.</t>
  </si>
  <si>
    <t>00150470342</t>
  </si>
  <si>
    <t>Servizio di manutenzione programmata e riparazione automezzi aziendali</t>
  </si>
  <si>
    <t>GV CAR di Giangreco Vincenzo</t>
  </si>
  <si>
    <t>02095830960</t>
  </si>
  <si>
    <t>ZEA2F0BDA6</t>
  </si>
  <si>
    <t>ZA42F5DF3D</t>
  </si>
  <si>
    <t>Software gestione flussi regionali schede CDI - canone annuo</t>
  </si>
  <si>
    <t>Canone d'uso servizio BiPro - software per la gestione/rendicontazione timesheet e progetti (durata 12 mesi, 60 utenti, 500 Mb spazio Web)</t>
  </si>
  <si>
    <t>ARVEA SRL - CF 06964260969</t>
  </si>
  <si>
    <t>ARVEA SRL</t>
  </si>
  <si>
    <t>06964260969</t>
  </si>
  <si>
    <t>Z952FAD4D3</t>
  </si>
  <si>
    <t>Z5D2FCF39E</t>
  </si>
  <si>
    <t>Prestazioni di assistenza legale</t>
  </si>
  <si>
    <t>DGNLNR68M22F205W</t>
  </si>
  <si>
    <t>AVV. LUCA ENRICO DEGANI - CF DGNLNR68M22F205W</t>
  </si>
  <si>
    <t>AVV. LUCA ENRICO DEGANI</t>
  </si>
  <si>
    <t>Z512FEE080</t>
  </si>
  <si>
    <t>Canoni Software gestione Fattura Elettronica ciclo passivo, Protocollo, Conservazione digitale a norma, Gestione spazio Cloud - canone tre anni</t>
  </si>
  <si>
    <t>ZE93023356</t>
  </si>
  <si>
    <t xml:space="preserve">Polizza assicurativa Fiat Ducato - periodo dal 17/01/2021 al 17/01/2022 </t>
  </si>
  <si>
    <t>BENACQUISTA ASSICURAZIONI S.N.C.</t>
  </si>
  <si>
    <t>00565010592</t>
  </si>
  <si>
    <t>LOTTO 4 – SERVIZIO DI COPERTURA ASSICURATIVA “POLIZZA KASKO”</t>
  </si>
  <si>
    <t>Procedura aperta in modalità multi lotto espletata dalla CUC – Provincia di Monza e Brianza, tramite piattaforma SINTEL di ARCA Lombardia</t>
  </si>
  <si>
    <t>8518717BA5</t>
  </si>
  <si>
    <t>BALCIA INSURANCE SE - CF 97654980586</t>
  </si>
  <si>
    <t>BALCIA INSURANCE SE</t>
  </si>
  <si>
    <t>97654980586</t>
  </si>
  <si>
    <t>LOTTO 6 – SERVIZIO DI COPERTURA ASSICURATIVA “POLIZZA TUTELA LEGALE”</t>
  </si>
  <si>
    <t>8518737C26</t>
  </si>
  <si>
    <t>ITAS MUTUA - CF 00110750221</t>
  </si>
  <si>
    <t>00110750221</t>
  </si>
  <si>
    <t>ZC4305A1AB</t>
  </si>
  <si>
    <t>Fornitura di gas naturale e dei servizi connessi sede Centro Diurno Disabili di Muggiò (MB)</t>
  </si>
  <si>
    <t>HERA COMM S.P.A.</t>
  </si>
  <si>
    <t>HERA COMM S.P.A. - CF 02221101203</t>
  </si>
  <si>
    <t>02221101203</t>
  </si>
  <si>
    <t>ZCA305A058</t>
  </si>
  <si>
    <t>Polizza assicurativa incendio sedi aziendali periodo dal 30/01/2021 al 30/01/2022</t>
  </si>
  <si>
    <t>A.B. SERVIZI ASSICURATIVI - CF 05408680964, AIG EUROPE S.A. RAPPRESENTANZA GENERALE PER L'ITALIA - CF 10479810961, DUAL Italia SpA - CF 13199520159, APRILE – GESTIONI ASSICURATIVE SRL - CF 08744050967, JANUA BROKER SPA - CF 01834380998, Agenzia Generale INA-ASSITALIA Monza B.B.R. Assicurazioni - CF 02729030961, ITAS MUTUA - CF 00110750221</t>
  </si>
  <si>
    <t>Z153061C1F</t>
  </si>
  <si>
    <t>POLIZZA ASSICURATIVA RCT/RCO - DAL 31/01/2021 AL 31/01/2022</t>
  </si>
  <si>
    <t>ITAS MUTUA - CF 00110750221, A&amp;A INSURANCE BROKER S.R.L. - CF 04911460964, A.B. SERVIZI ASSICURATIVI - CF 05408680964, AIG EUROPE S.A. RAPPRESENTANZA GENERALE PER L'ITALIA - CF 10479810961, APRILE - GESTIONI ASSICURATIVE SRL - CF 08744050967, DUAL Italia SpA - CF 13199520159, januabroker spa - CF 01834380998, allianz spa - CF 01333250320</t>
  </si>
  <si>
    <t>ITAS MUTUA - CF 00110750221, JANUA BROKER SPA - CF 01834380998, APRILE – GESTIONI ASSICURATIVE SRL - CF 08744050967, ARCH INSURANCE (EU) DESIGNATED ACTIVITY COMPANY - CF 10737850965, A&amp;A INSURANCE BROKER S.R.L. - CF 04911460964, A.B. SERVIZI ASSICURATIVI - CF 05408680964, DUAL Italia SpA - CF 13199520159, Allianz SpA - CF 01333250320</t>
  </si>
  <si>
    <t>Z793061C9A</t>
  </si>
  <si>
    <t>Polizza assicurativa impianti e apparecchiature elettroniche - periodo dal 30/01/2021 al 30/01/2022</t>
  </si>
  <si>
    <t>A.B. SERVIZI ASSICURATIVI - CF 05408680964</t>
  </si>
  <si>
    <t>A.B. SERVIZI ASSICURATIVI</t>
  </si>
  <si>
    <t>ZEA30993FD</t>
  </si>
  <si>
    <t>Fornitura di energia termica a servizio sede aziendale di Via Lombardia n. 59 a Desio (MB) allacciata alla rete di teleriscaldamento biennio 2021/2022</t>
  </si>
  <si>
    <t>CONTRATTO DI APPALTO PER LA GESTIONE DEI SERVIZI ED INTERVENTI A CARATTERE PSICOLOGICO AFFERENTI L’AMBITO MINORILE – BIENNIO 01/01/2021 – 31/12/2022</t>
  </si>
  <si>
    <t>Novazione del contratto di appalto tra Comune di Limbiate e la ditta C.T.A. Centro Terapia dell’Adolescenza Coop. Soc. r.l. – ONLUS a favore dell’Azienda Speciale Consortile Consorzio “Desio-Brianza”</t>
  </si>
  <si>
    <t>C.T.A. - Centro Terapia dell’Adolescenza Coop. Soc. r.l. ONLUS - CF 10849790158</t>
  </si>
  <si>
    <t>C.T.A. - Centro Terapia dell’Adolescenza Coop. Soc. r.l. ONLUS</t>
  </si>
  <si>
    <t>10849790158</t>
  </si>
  <si>
    <t>7668516398</t>
  </si>
  <si>
    <t>8158665757</t>
  </si>
  <si>
    <t>CONTRATTO DI APPALTO PER LA GESTIONE DEI SERVIZI DI INTEGRAZIONE LAVORATIVA PER LA PREDISPOSIZIONE DI PERCORSI DI FORMAZIONE E DI ORIENTAMENTO AL LAVORO PER PERSONE DISABILI E SVANTAGGIATE NONCHÉ DI PERCORSI DI ACCOMPAGNAMENTO ALL’INSERIMENTO LAVORATIVO EROGATI AI CITTADINI – PERIODO DAL 01/01/2021 AL 30/04/2022</t>
  </si>
  <si>
    <t>CS&amp;L Consorzio Sociale – CF 02239200963</t>
  </si>
  <si>
    <t>Novazione del contratto di appalto tra Comune di Limbiate e la ditta CS&amp;L Consorzio Sociale a favore dell’Azienda Speciale Consortile Consorzio “Desio-Brianza”</t>
  </si>
  <si>
    <t>CS&amp;L Consorzio Sociale</t>
  </si>
  <si>
    <t>02239200963</t>
  </si>
  <si>
    <t>Z3B30C4A0E</t>
  </si>
  <si>
    <t>Servizio di rinnovo e mantenimento della certificazione del sistema qualità UNI EN ISO 9001:2015 per i settori EA 37 e 38 dell’Azienda - triennio 2021/2023</t>
  </si>
  <si>
    <t>CVI ITALIA SRLS - CF 03454621206, IMQ SPA - CF 12898410159, RINA SERVICES SPA - CF 03487840104</t>
  </si>
  <si>
    <t>CVI ITALIA SRLS</t>
  </si>
  <si>
    <t>03454621206</t>
  </si>
  <si>
    <t>ZC030E0F95</t>
  </si>
  <si>
    <t>KYOCERA DOCUMENT SOLUTIONS ITALIA SPA</t>
  </si>
  <si>
    <t>KYOCERA DOCUMENT SOLUTIONS ITALIA SPA - CF 01788080156</t>
  </si>
  <si>
    <t>Z8B3104B9E</t>
  </si>
  <si>
    <t>Software per la gestione del remoto - Supremo Business - 1 Anno (SiteLogic.Components.Cart.ProductTextDescription) 5 Control</t>
  </si>
  <si>
    <t>DIBI SERVICE SRL - CF 04732420965</t>
  </si>
  <si>
    <t>Z8E310B847</t>
  </si>
  <si>
    <t>Servizio di lavaggio con sanificazione di camici protezione divisa e servizio di consegna biancheria presso le sedi aziendali</t>
  </si>
  <si>
    <t>ZC531261EB</t>
  </si>
  <si>
    <t>Software per la gestione della logistica - Danea Easyfatt Enterprise + Danea Support Plan n. 15 postazioni (12 mesi)</t>
  </si>
  <si>
    <t xml:space="preserve">PM INFORMATICA DI MANNO PIETRO - CF MNNPTR73A19E648A, DANEA SOFT SRL - CF 03365450281 </t>
  </si>
  <si>
    <t>03365450281</t>
  </si>
  <si>
    <t>DANEA SOFT SRL</t>
  </si>
  <si>
    <t>Z9E31532D6</t>
  </si>
  <si>
    <t>Noleggio di n. 1 apparecchiatura multifunzione - sede centrale (Uff. REI)</t>
  </si>
  <si>
    <t>Noleggio di n. 1 apparecchiatura multifunzione - sede centrale (Amministrazione)</t>
  </si>
  <si>
    <t>Z4E318E8EB</t>
  </si>
  <si>
    <t>Servizio di manutenzione ordinaria degli elevatori installati presso la sede dell’Azienda Speciale Consortile Consorzio Desio Brianza – via Lombardia n. 59 - periodo dal 03/05/2021 al 30/04/2024</t>
  </si>
  <si>
    <t>OTIS SERVIZI SRL</t>
  </si>
  <si>
    <t>01729590032</t>
  </si>
  <si>
    <t>OTIS SERVIZI SRL - CF 01729590032, SCHINDLER SPA - CF 00842990152, BALZAROTTI ASCENSORI SRL - CF 01057960963, DEL VECCHIO SRL - CF 06661380631, KONE SPA - CF 05069070158, KOME' S.R.L. - CF 05391451217, EUROASCENSORI SERVICE SRL - CF 06419661217, HACCA IMPIANTI S.R.L - CF 07159321210</t>
  </si>
  <si>
    <t>ZF5319E6C5</t>
  </si>
  <si>
    <t>CERTIFICATO PREMIUM SSL WILDCARD - Protezione del dominio principale e dei sottodomini</t>
  </si>
  <si>
    <t>GRUPPO SISTEMA</t>
  </si>
  <si>
    <t>Z18319F0D1</t>
  </si>
  <si>
    <t>Firma Digitale Remota - validità 36 mesi</t>
  </si>
  <si>
    <t>ZB7319F765</t>
  </si>
  <si>
    <t>GRUPPO SISTEMA - CF 04417270404</t>
  </si>
  <si>
    <t>04417270404</t>
  </si>
  <si>
    <t>Servizio idrico sedi aziendali triennio 2021/2023</t>
  </si>
  <si>
    <t>Z0431CA680</t>
  </si>
  <si>
    <t>MP</t>
  </si>
  <si>
    <t>ZAC23E9CFC</t>
  </si>
  <si>
    <t>Consorzio GTP Trasporti Alternativi – C.F. 05284480968; Il Grappolo Società Cooperativa Sociale – C.F. 03309850968; Solidarietà e Servizi Cooperativa Sociale – C.F. 00782980122</t>
  </si>
  <si>
    <t>Consorzio GTP Trasporti Alternativi</t>
  </si>
  <si>
    <t>05284480968</t>
  </si>
  <si>
    <t>ZF92D39380</t>
  </si>
  <si>
    <t>Intervento di sanificazione mediante nebulizzazione di perossido d'idrogeno presso le sedi aziendali</t>
  </si>
  <si>
    <t>CMZ SAS DI ALESSANDRO MOZZATI &amp; C - CF 05466060968, AION SRL - CF 03651880126, ARCOBALENO SERVIZI INTEGRATI SRL - CF 14614531003, SANECO - CF 01456220191, KAULON SERVICE SAS - CF 02037390180, PULITECNICA - CF 00936750967</t>
  </si>
  <si>
    <t>CMZ SAS DI ALESSANDRO MOZZATI &amp; C</t>
  </si>
  <si>
    <t>05466060968</t>
  </si>
  <si>
    <t>ZE632054DB</t>
  </si>
  <si>
    <t>Polizza assicurativa FIAT QUBO - dal 07/06/2021 al 07/06/2022</t>
  </si>
  <si>
    <t>A.B. SERVIZI ASSICURATIVI - CF 05408680964, DUAL Italia SpA - CF 13199520159, APRILE – GESTIONI ASSICURATIVE SRL - CF 08744050967, JANUA BROKER SPA - CF 01834380998, ITAS MUTUA - CF 00110750221, Balcia Insurance SE - CF 97654980586</t>
  </si>
  <si>
    <t xml:space="preserve">TELECOM ITALIA SPA - CF 00488410010 </t>
  </si>
  <si>
    <t xml:space="preserve">TELECOM ITALIA SPA    </t>
  </si>
  <si>
    <t xml:space="preserve">00488410010 </t>
  </si>
  <si>
    <t>Z2A3236686</t>
  </si>
  <si>
    <t>Servizio di telefonia mobile: utenze ricaricabili e apparati per i servizi aziendali</t>
  </si>
  <si>
    <t>ZBC3241A15</t>
  </si>
  <si>
    <t>Interventi di mediazione linguistico culturale - progetto Totem 3 "Avviso per l’attivazione di nuove misure per la realizzazione degli interventi di accompagnamento sociale a favore delle persone sottoposte a provvedimenti dell’autorità giudiziaria e loro famiglie – anno 2021"</t>
  </si>
  <si>
    <t>PROGETTO INTEGRAZIONE COOPERATIVA SOCIALE A R.L. – ONLUS - CF 04063970372</t>
  </si>
  <si>
    <t>PROGETTO INTEGRAZIONE COOPERATIVA SOCIALE A R.L. – ONLUS</t>
  </si>
  <si>
    <t>04063970372</t>
  </si>
  <si>
    <t>Z97324A815</t>
  </si>
  <si>
    <t>Fornitura di arredi per le sedi e servizi aziendali</t>
  </si>
  <si>
    <t>BADO SRL</t>
  </si>
  <si>
    <t>02135640288</t>
  </si>
  <si>
    <t>G8 Mobili s.r.l. - CF 00597730621, L.T. FORM2 SRL - CF 00728510678, SO.C.A.M. SOC. COOP. - CF 02249010659, BADO SRL - CF 02135640288, ARREDAMENTI 2P DI PICCINELLI PIETRO E C. SNC - CF 01690790983, ARREDAMENTI BELLI SNC DI BELLI LUIGI &amp; C. - CF 02920240161, ARREDAMENTI VENER DI FERRUCCIO VENER E CHIARA GARAVAGLIA SNC - CF 08013190155</t>
  </si>
  <si>
    <t>ZDC324D13B</t>
  </si>
  <si>
    <t>SERVIZIO DI CONDUZIONE E MANUTENZIONE ORDINARIA DEGLI IMPIANTI TERMICI, FRIGORIFERI E DI CONDIZIONAMENTO INSTALLATI PRESSO LE SEDI AZIENDALI - PERIODO DAL 01/07/2021 AL 30/06/2023</t>
  </si>
  <si>
    <t>FERLA SERVICE S.R.L. - CF 01283120192, CRISTOFORETTI SERVIZI ENERGIA SPA - CF 01510980228, BETASINT SRL - CF 11166890159, SALMI S.R.L. - CF 08446630967, NELSA SRL - CF 00419700133, ARCLIMA SRL - CF 05858671216, PROTECT NORD-OVEST S.R.L. - CF 06293800964, MASOTINA IMPIANTI S.R.L.UNIPERSONALE - CF 07546600961, ALLONI IMPIANTI SRL - CF 02672150188</t>
  </si>
  <si>
    <t>FERLA SERVICE S.R.L.</t>
  </si>
  <si>
    <t>01283120192</t>
  </si>
  <si>
    <t>Z24324D881</t>
  </si>
  <si>
    <t>SERVIZIO DI MANUTENZIONE ORDINARIA DEGLI IMPIANTI ELETTRICI, DEGLI IMPIANTI DI ANTINTRUSIONE E DEGLI IMPIANTI DI RILEVAZIONE FUMI PRESSO LE SEDI AZIENDALI - PERIODO DAL 01/07/2021 AL 30/06/2023</t>
  </si>
  <si>
    <t>BETASINT SRL - CF 11166890159, BATTAGLIA IMPIANTI SRL - CF 08010140153, ED.I CONTROL AUTOMATION SYSTEMS S.R.L. - 08645710966, ANGELS S.R.L. - CF 03483540161, CARRARO IMPIANTI SRL - CF 09645060964, PROTECT NORD-OVEST S.R.L. - CF 06293800964, 2 A IMPIANTI SRL - CF 10695730159, B. ELETTRIC IMPIANTI SRL - CF 04624430965, PLANTRONIC SNC DI PUTELLI G. E C. - CF 04538010150, IMECI SRL - CF 02779460969, F.G.S. SRL - CF 01557310164, IMPIANTI MODERNI DI STEFANO BOCCHI - CF BCCSFN78D08I441T, LIVIO IMPIANTI SRL - CF 03464240138</t>
  </si>
  <si>
    <t>ED.I CONTROL AUTOMATION SYSTEMS S.R.L.</t>
  </si>
  <si>
    <t>08645710966</t>
  </si>
  <si>
    <t>Z0F326EB29</t>
  </si>
  <si>
    <t>Antivirus e IDP Zyxel per Firewall - Licenza Bundle annuale</t>
  </si>
  <si>
    <t>KORA SISTEMI INFORMATICI S.R.L. - CF 02048930206</t>
  </si>
  <si>
    <t>KORA SISTEMI INFORMATICI S.R.L.</t>
  </si>
  <si>
    <t>02048930206</t>
  </si>
  <si>
    <t>ZE63275818</t>
  </si>
  <si>
    <t>Fornitura e posa di pergolati addossati a parete presso il CDD di Nova Milanese gestito dall'Azienda</t>
  </si>
  <si>
    <t>CHETENDA SNC DI ALBERTO FOSSAT I &amp; C.</t>
  </si>
  <si>
    <t>07152250960</t>
  </si>
  <si>
    <t>CHETENDA SNC DI ALBERTO FOSSAT I &amp; C. - CF 07152250960, COLOMBO TENDE SNC DI BERSANETTI E LEONE - CF 06961840961, SOCIETA' BONETTO TENDE S.A.S. DI BONETTO SIMONE E C. - CF 06858070961, G.A. SNC DI GAZZERA ANDREA E ALESSANDRO - CF 10710680017</t>
  </si>
  <si>
    <t>Servizio Assicurativo Polizza Scolastica (Responsabilità Civile e Infortuni) periodo dal 31/08/2021 al 31/08/2022</t>
  </si>
  <si>
    <t>BENACQUISTA ASSICURAZIONI S.N.C. - CF 00565010592</t>
  </si>
  <si>
    <t>PIRILLI FRANCESCO</t>
  </si>
  <si>
    <t>Z433297E53</t>
  </si>
  <si>
    <t>Interventi edili presso le sedi aziendali</t>
  </si>
  <si>
    <t>PIRILLI FRANCESCO - CF PRLFNC65E29I625L, H2 COSTRUZIONI SRL - CF 06361630962</t>
  </si>
  <si>
    <t>PRLFNC65E29I625L</t>
  </si>
  <si>
    <t>ZA932A1F29</t>
  </si>
  <si>
    <t>Z3A32ADAE8</t>
  </si>
  <si>
    <t>Licenza software per la produzione di bonifici SEPA massivi tramite file XML - periodo dal 01/09/2021 al 31/12/2023</t>
  </si>
  <si>
    <t>ZELANDO S.R.L. - CF 03971470137, CBI SERVICE - CF DNTRFL72T13I754Z</t>
  </si>
  <si>
    <t>ZELANDO S.R.L.</t>
  </si>
  <si>
    <t>03971470137</t>
  </si>
  <si>
    <t>Noleggio di n. 2 apparecchiature multifunzione - sede CDD di Nova Milanese e sede Spazio Neutro di Muggiò</t>
  </si>
  <si>
    <t>Z6832FA61B</t>
  </si>
  <si>
    <t>Fornitura di energia elettrica sedi aziendali (sede centrale Via Lombardia n. 59 Desio e sede CDD di Muggiò)</t>
  </si>
  <si>
    <t>889832386E</t>
  </si>
  <si>
    <t>GESTIONE DEI SERVIZI PER L’INCLUSIONE SCOLASTICA, SOCIALE E TERRITORIALE IN FAVORE DELL’AZIENDA SPECIALE CONSORTILE “CONSORZIO DESIO BRIANZA” DI DESIO (CODEBRI) PER IL PERIODO 01/09/2021 – 31/08/2024, CON OPZIONE DI RINNOVO PER ULTERIORI 3 ANNI ED EVENTUALE PROROGA TECNICA MASSIMO 6 MESI</t>
  </si>
  <si>
    <t>87041267FF</t>
  </si>
  <si>
    <t>CONSORZIO COMUNITÀ BRIANZA SOC. COOP. SOC. IMPRESA SOCIALE</t>
  </si>
  <si>
    <t>CONSORZIO COMUNITÀ BRIANZA SOC. COOP. SOC. IMPRESA SOCIALE - CF 04352990966; CONSORZIO BLU SOCIETÀ COOPERATIVA SOCIALE - CF 02569290394</t>
  </si>
  <si>
    <t>Servizio trasporto per lo svolgimento di attività esterne per i Centri Diurni Disabili gestiti dall’A.S.C. Consorzio Desio-Brianza - Servizio Prorogato al 31/08/2022</t>
  </si>
  <si>
    <t>Concessione del servizio di erogazione di bevande fredde, calde, snack/merende mediante distributori automatici presso la sede dell’A.S.C. Consorzio Desio-Brianza - periodo di 36 mesi</t>
  </si>
  <si>
    <t>Z7D333475E</t>
  </si>
  <si>
    <t>RISTOVENDING S.R.L. - CF 03145990234; SELF ESPRESSO SRL - CF 00223260167, FABBRO FOOD SPA - CF 03803800964, LA FOLGORINA DI ARENA GIOVANNI &amp; C. SNC - CF 01658460132, FAST MATIC SRL - CF 08886340960, GRUPPO ILLIRIA SPA - CF 01038120307, GRUPPO ARGENTA SPA - CF 01870980362, SERIM S.R.L. - CF 00801920166, RISTOSERVICE SRL - CF 08548450967</t>
  </si>
  <si>
    <t>FABBRO FOOD SPA</t>
  </si>
  <si>
    <t>03803800964</t>
  </si>
  <si>
    <t>Z423359565</t>
  </si>
  <si>
    <t>Software di manutenzione centralino e componenti hardware</t>
  </si>
  <si>
    <t>STEMA S.R.L. - CF 04160880243, ERECTA AT SRL - CF 03917480984</t>
  </si>
  <si>
    <t>ERECTA AT SRL</t>
  </si>
  <si>
    <t>03917480984</t>
  </si>
  <si>
    <t>BELL'S CAR DI BELLUSCHI M.&amp; A. SNC</t>
  </si>
  <si>
    <t>08240380157</t>
  </si>
  <si>
    <t>Z4B33820E4</t>
  </si>
  <si>
    <t>Materiale di primo soccorso e per fronteggiare la trasmissione/diffusione del virus COVID 19 sedi aziendali</t>
  </si>
  <si>
    <t>11301290968</t>
  </si>
  <si>
    <t>MEDICALFAST SRL</t>
  </si>
  <si>
    <t>Commerciale Sanitaria Lombarda S.r.l. - CF 01864740129, MEDICALFAST SRL - 11301290968</t>
  </si>
  <si>
    <t>Z063391DE2</t>
  </si>
  <si>
    <t>R.B. UTENSILERIA S.R.L.</t>
  </si>
  <si>
    <t>02938130966</t>
  </si>
  <si>
    <t>R.B. UTENSILERIA S.R.L. - CF 02938130966, F.LLI GAIANI - CF 01570340156, GOMMA INDUSTRIALE SRL - CF 04192340968, ALGAR TECNOLOGY SRL - CF 02985960133, M.R.C. S.A.S. di MARCONCINI MARCO &amp; C. - CF 05592710965, ESL SRL - CF 02685710010</t>
  </si>
  <si>
    <t>Materiale meccanico da utilizzare durante le attività didattiche di laboratorio corsi DDIF</t>
  </si>
  <si>
    <t>ZC7339BCC6</t>
  </si>
  <si>
    <t>Acquisto transpallet idraulico manuale</t>
  </si>
  <si>
    <t>PROPAC S.R.L.</t>
  </si>
  <si>
    <t>08358350588</t>
  </si>
  <si>
    <t>D'AMICO S.R.L. FORNITURE E SERVIZI - CF 08703561004, PROPAC S.R.L. - CF 08358350588</t>
  </si>
  <si>
    <t>8959618EA8</t>
  </si>
  <si>
    <t>Servizio di pulizia e prestazioni accessorie presso la sede centrale di Via Lombardia n. 59 - Desio (MB)</t>
  </si>
  <si>
    <t>COOPSERVICE SOCIETÀ COOPERATIVA PER
AZIONI - CF 00310180351</t>
  </si>
  <si>
    <t>COOPSERVICE SOCIETÀ COOPERATIVA PER
AZIONI</t>
  </si>
  <si>
    <t>00310180351</t>
  </si>
  <si>
    <t>Materiale elettrico da utilizzare durante le attività didattiche di laboratorio corsi DDIF e da utilizzare per la gestione delle piccole manutenzioni presso le sedi aziendali</t>
  </si>
  <si>
    <t>FOGLIANI Forniture Elettriche - CF 01317910121, Elettra sas - CF 11533720154, DEMO SPA - CF 01743040063, STM Impianti Elettrici srl - CF 03774880136, IM3 SRL - CF 01728790138, GIEMME SISTEMI SRL - CF 01759730383, COMOLI FERRARI &amp; C. SPA - CF 00123060030, BARCELLA ELETTROFORNITURE S.P.A. - CF 00220560163</t>
  </si>
  <si>
    <t>SACCHI GIUSEPPE SPA</t>
  </si>
  <si>
    <t>00689730133</t>
  </si>
  <si>
    <t>ZA433D6F4C</t>
  </si>
  <si>
    <t>896706829B</t>
  </si>
  <si>
    <t>Fornitura del servizio sostitutivo di mensa mediante buoni pasto elettronici</t>
  </si>
  <si>
    <t>Z413400AC9</t>
  </si>
  <si>
    <t>Canone d'uso servizio BiPro - software per la gestione/rendicontazione timesheet e progetti (durata 12 mesi, 25 utenti, 500 Mb spazio Web)</t>
  </si>
  <si>
    <t>Z4A34149E7</t>
  </si>
  <si>
    <t>Acquisto imbragature per sollevatori attivi e passivi per la movimentazione in sicurezza degli ospiti dei CDD gestiti dall'Azienda</t>
  </si>
  <si>
    <t>ZDC341E5EE</t>
  </si>
  <si>
    <t>POLIZZA ASSICURATIVA FIAT DOBLO' - BIENNALE - DAL 30/11/2021 AL 30/11/2023</t>
  </si>
  <si>
    <t>JANUA BROKER SPA - CF 01834380998, ITAS MUTUA - CF 00110750221, NOBIS COMPAGNIA DI ASSICURAZIONI SPA - CF 01757980923, APRILE - GESTIONI ASSICURATIVE SRL - CF 08744050967, ASSURFINANCE S.N.C. DI BETTINI ANDREA E C. - CF 02820590541, S.A.G. SOLUZIONI ASSICURATIVE GLOBALI S.R.L. - CF 12530501001</t>
  </si>
  <si>
    <t>ASSURFINANCE S.N.C. DI BETTINI ANDREA E C.</t>
  </si>
  <si>
    <t>02820590541</t>
  </si>
  <si>
    <t>Z8E341E67A</t>
  </si>
  <si>
    <t>POLIZZA ASSICURATIVA FIAT PANDA - BIENNALE - DAL 30/11/2021 AL 30/11/2023</t>
  </si>
  <si>
    <t>Gestione del servizio in outsourcing di elaborazione paghe, gestione previdenziale e consulenza in materia di personale e assimilati periodo 01/05/2018 - 31/12/2021, PROROGATO DI 12 MESI</t>
  </si>
  <si>
    <t>Z9D3432E13</t>
  </si>
  <si>
    <t>Acquisto Toner per stampanti multifunzione Kyocera installate nelle sedi aziendali</t>
  </si>
  <si>
    <t>ARCADIA TECNOLOGIE S.R.L. - CF 07161270967, ATLANTE SRL - CF 08224591217, SYSTEMCOPY s.r.l. - CF 01358690202, ROENET SRL - CF 06012171002</t>
  </si>
  <si>
    <t>ROENET SRL</t>
  </si>
  <si>
    <t>06012171002</t>
  </si>
  <si>
    <t>Servizio di manutenzione e assistenza di software e riparazione e assistenza di hardware - periodo dal 01/01/2022 al 31/12/2022</t>
  </si>
  <si>
    <t>Z9C343D090</t>
  </si>
  <si>
    <t>Canone di assistenza programma Registro di Classe Elettronico CLASSEVIVA - periodo dal 01/01/2022 al 31/12/2022</t>
  </si>
  <si>
    <t>ZD4344ED49</t>
  </si>
  <si>
    <t>ZD8345FFEA</t>
  </si>
  <si>
    <t>Interventi volti a fronteggiare l’emergenza abitativa - collocamento Piano Freddo</t>
  </si>
  <si>
    <t>SELFISH S.R.L.S. - CF 09034310962</t>
  </si>
  <si>
    <t>SELFISH S.R.L.S.</t>
  </si>
  <si>
    <t>09034310962</t>
  </si>
  <si>
    <t>BELL'S CAR DI BELLUSCHI M.&amp; A. SNC - CF 08240380157</t>
  </si>
  <si>
    <t>ZCA346ACA0</t>
  </si>
  <si>
    <t>Fornitura ed installazione accessori su Pulmino aziendale</t>
  </si>
  <si>
    <t>ZDC346DF8F</t>
  </si>
  <si>
    <t>Acquisto opera edizione MEMENTO CONTABILE 2022 e MEMENTO FISCALE 2022</t>
  </si>
  <si>
    <t>GIUFFRE' FRANCIS LEFEBVRE S.P.A. - CF 00829840156</t>
  </si>
  <si>
    <t>GIUFFRE' FRANCIS LEFEBVRE S.P.A.</t>
  </si>
  <si>
    <t>00829840156</t>
  </si>
  <si>
    <t>ZBA34720E9</t>
  </si>
  <si>
    <t>Acquisto articolo Sonoff 4CH PRO R3 per attività didattiche di laboratorio elettrico</t>
  </si>
  <si>
    <t>FLERODO SRL - CF 13824321007</t>
  </si>
  <si>
    <t>FLERODO SRL</t>
  </si>
  <si>
    <t>13824321007</t>
  </si>
  <si>
    <t>Z6334722F4</t>
  </si>
  <si>
    <t>Acquisto lettori di codici a barre da installare nel laboratorio di logistica per lo svolgimento delle attività didattiche di laboratorio</t>
  </si>
  <si>
    <t>4NEXT SOLUTIONS S.R.L. - CF 10179130967</t>
  </si>
  <si>
    <t>4NEXT SOLUTIONS S.R.L.</t>
  </si>
  <si>
    <t>10179130967</t>
  </si>
  <si>
    <t>LLOYD'S INSURANCE COMPANY SA</t>
  </si>
  <si>
    <t>10548370963</t>
  </si>
  <si>
    <t>Z553474B4D</t>
  </si>
  <si>
    <t>Polizza della Responsabilità Civile Patrimoniale dell’Ente - Periodo dal 31/12/2021 al 31/12/2023</t>
  </si>
  <si>
    <t>LLOYD'S INSURANCE COMPANY SA - CF 10548370963, APRILE - GESTIONI ASSICURATIVE SRL - CF 08744050967, XL INSURANCE COMPANY SE - CF 12525420159, JANUA BROKER SPA - CF 01834380998, SAG SRL Agenzia UnipolSai Assicurazioni - CF 12530501001, AIG EUROPE S.A. RAPPRESENTANZA GENERALE PER L'ITALIA - CF 97819940152</t>
  </si>
  <si>
    <t>CANONI MANUTENZIONE PROGRAMMA CONTABILITA' - ANNO 2022</t>
  </si>
  <si>
    <t>ZA2347A89C</t>
  </si>
  <si>
    <t>ZF8348977E</t>
  </si>
  <si>
    <t>POLIZZA ASSICURATIVA PULMINO FIAT DUCATO TARGATO GG518VB - PERIODO DAL 03/01/2022 AL 03/01/2023</t>
  </si>
  <si>
    <t>Z0B3493147</t>
  </si>
  <si>
    <t>Conservazione Digitale a Norma e Sigillo Qualificato - periodo dal 01/01/2022 al 31/12/2023</t>
  </si>
  <si>
    <t>S.A.G. SOLUZIONI ASSICURATIVE GLOBALI S.R.L.</t>
  </si>
  <si>
    <t>12530501001</t>
  </si>
  <si>
    <t>S.A.G. SOLUZIONI ASSICURATIVE GLOBALI S.R.L. - CF 12530501001, APRILE - GESTIONI ASSICURATIVE S.R.L. - CF 08744050967, ASSURFINANCE S.N.C. DI BETTINI ANDREA E C. - CF 02820590541, NOBIS COMPAGNIA DI ASSICURAZIONI SPA - CF 01757980923, ITAS MUTUA - CF 00110750221, JANUA BROKER SPA - CF 01834380998</t>
  </si>
  <si>
    <t>Polizza assicurativa infortuni dipendenti che utilizzano il proprio automezzo per ragioni di servizio - dal 01/01/2022 al 01/01/2024</t>
  </si>
  <si>
    <t>S.A.G. SOLUZIONI ASSICURATIVE GLOBALI S.R.L. - CF 12530501001, APRILE - GESTIONI ASSICURATIVE S.R.L. - CF 08744050967, ASSURFINANCE S.N.C. DI BETTINI ANDREA E C. - CF 02820590541, NOBIS COMPAGNIA DI ASSICURAZIONI SPA - CF 01757980923, ITAS MUTUA - CF 00110750221, JANUA BROKER SPA - CF 01834380998, AIG EUROPE S.A. RAPPRESENTANZA GENERALE PER L'ITALIA - CF 97819940152</t>
  </si>
  <si>
    <t>ASSIB UNDERWRITING SRL (PER AIG EUROPE S.A. RAPPRESENTANZA GENERALE PER L'ITALIA)</t>
  </si>
  <si>
    <t>02406060596</t>
  </si>
  <si>
    <t>Z90349532A</t>
  </si>
  <si>
    <t>JANUA BROKER SPA - CF 01834380998, BENACQUISTA ASSICURAZIONI S.N.C. - CF 00565010592 Procuratore Speciale AIG EUROPE S.A. RAPPRESENTANZA GENERALE PER L'ITALIA CF 97819940152, SAG SRL Agenzia UnipolSai Assicurazioni - CF 12530501001</t>
  </si>
  <si>
    <t>Autofficina Castelluccia Fratelli - CF 01613220159, Centro Revisioni Milani Desio di Giordano Maria Milani - CF MLNGDN82T10I625U, D.D.M. Autofficina di Mariani Diego - CF 07249550968, Pozzoli Renzo &amp; C. S.r.l. 05073090150, Autofficina Carrozzeria F.lli Segliani - CF 02913030157, GV CAR di Giangreco Vincenzo - CF 02095830960</t>
  </si>
  <si>
    <t>ZF034C4F55</t>
  </si>
  <si>
    <t>POLIZZA ASSICURATIVA PULMINO FIAT DUCATO TARGATO DM046RZ - PERIODO DAL 17/01/2022 AL 17/01/2024</t>
  </si>
  <si>
    <t>Z5B34C5F0F</t>
  </si>
  <si>
    <t>Servizio di raccolta, trasporto e smaltimento rifiuti speciali pericolosi - sedi gestite dall'Azienda - periodo da gennaio 2022 al 31/12/2022</t>
  </si>
  <si>
    <t xml:space="preserve">ANECO SRL - CF 05522320968, JECO S.A.S. DI OTERI MARIAGRAZIA - CF 08289210968
</t>
  </si>
  <si>
    <t>Z2E34C6A76</t>
  </si>
  <si>
    <t>Z5F34DA0C0</t>
  </si>
  <si>
    <t>Polizza Garanzia Fidejussoria per gli anticipi sulle quote di finanziamento dei corsi di I e II anno IeFP A.F. 2021/2022</t>
  </si>
  <si>
    <t>S.A.G. SOLUZIONI ASSICURATIVE GLOBALI S.R.L. - CF 12530501001, APRILE - GESTIONI ASSICURATIVE S.R.L. - CF 08744050967, JANUA BROKER SPA - CF 01834380998, STUDIO BERTOLA DI BERTOLA MARIA MADDALENA &amp; C. SNC - CF 01502780123</t>
  </si>
  <si>
    <t>STUDIO BERTOLA DI BERTOLA MARIA MADDALENA &amp; C. SNC</t>
  </si>
  <si>
    <t>01502780123</t>
  </si>
  <si>
    <t>Z8934DEBCD</t>
  </si>
  <si>
    <t>Z3434ED1DA</t>
  </si>
  <si>
    <t>Materiale di idraulica per la gestione di piccole manutenzioni presso le sedi aziendali</t>
  </si>
  <si>
    <t>CAMBIELLI EDILFRIULI SPA - CF 00721560159, COLOMBO IDRO S.P.A. - CF 00829240159, CLIMA &amp; DESIGN - CF 02485040964</t>
  </si>
  <si>
    <t>COLOMBO IDRO S.P.A.</t>
  </si>
  <si>
    <t>00829240159</t>
  </si>
  <si>
    <t>Z9E34F6BEC</t>
  </si>
  <si>
    <t>Polizza assicurativa responsabilità civile rischi diversi RCT - periodo dal 31/01/2022 al 31/01/2024</t>
  </si>
  <si>
    <t>XL INSURANCE COMPANY SE - CF 12525420159, APRILE - GESTIONI ASSICURATIVE S.R.L. - CF 08744050967, JANUA BROKER SPA - CF 01834380998, S.A.G. SOLUZIONI ASSICURATIVE GLOBALI S.R.L. - CF 12530501001, NOBIS COMPAGNIA DI ASSICURAZIO NI SPA - CF 01757980923, AIG EUROPE S.A.-RAPPRESENTANZA GENERALE PER L'ITALIA - CF 97819940152</t>
  </si>
  <si>
    <t>Z4F34F88A2</t>
  </si>
  <si>
    <t>Fornitura di gas naturale e dei servizi connessi sede Centro Diurno Disabili di Muggiò (MB) - tasso fisso dodici mesi - periodo dal 01/04/2022 al 31/03/2023</t>
  </si>
  <si>
    <t>Z1034FD7BD</t>
  </si>
  <si>
    <t>Polizza assicurativa impianti e apparecchiature elettroniche - periodo dal 30/01/2022 al 30/01/2024</t>
  </si>
  <si>
    <t>APRILE - GESTIONI ASSICURATIVE S.R.L. - CF 08744050967, ASSURFINANCE S.N.C. DI BETTINI ANDREA E C. - CF 02820590541, JANUA BROKER SPA - CF 01834380998, S.A.G. SOLUZIONI ASSICURATIVE GLOBALI S.R.L. - CF 12530501001</t>
  </si>
  <si>
    <t>Z0B34FD85A</t>
  </si>
  <si>
    <t>Polizza assicurativa incendio sedi aziendali periodo dal 30/01/2022 al 30/01/2024</t>
  </si>
  <si>
    <t xml:space="preserve">XL INSURANCE COMPANY SE - CF 12525420159, APRILE - GESTIONI ASSICURATIVE S.R.L. - CF 08744050967, ASSURFINANCE S.N.C. DI BETTINI ANDREA E C. - CF 02820590541, ITAS MUTUA - CF 00110750221, JANUA BROKER SPA - CF 01834380998, S.A.G. SOLUZIONI ASSICURATIVE GLOBALI S.R.L. - CF 12530501001, </t>
  </si>
  <si>
    <t>ZD9350295E</t>
  </si>
  <si>
    <t>Potenziamento Servizio di connessione dati fibra ottica e telefonia voip - termine contratto aprile 2024</t>
  </si>
  <si>
    <t>01-PROCEDURA APERTA</t>
  </si>
  <si>
    <t>02-PROCEDURA RISTRETTA</t>
  </si>
  <si>
    <t>03-PROCEDURA NEGOZIATA PREVIA PUBBLICAZIONE</t>
  </si>
  <si>
    <t>04-PROCEDURA NEGOZIATA SENZA PREVIA PUBBLICAZIONE</t>
  </si>
  <si>
    <t>05-DIALOGO COMPETITIVO</t>
  </si>
  <si>
    <t>06-PROCEDURA NEGOZIATA SENZA PREVIA INDIZIONE DI GARA (SETTORI SPECIALI)</t>
  </si>
  <si>
    <t>07-SISTEMA DINAMICO DI ACQUISIZIONE</t>
  </si>
  <si>
    <t>08-AFFIDAMENTO IN ECONOMIA - COTTIMO FIDUCIARIO</t>
  </si>
  <si>
    <t>14-PROCEDURA SELETTIVA EX ART 238 C.7, D.LGS. 163/2006</t>
  </si>
  <si>
    <t>17-AFFIDAMENTO DIRETTO EX ART. 5 DELLA LEGGE 381/91</t>
  </si>
  <si>
    <t>21-PROCEDURA RISTRETTA DERIVANTE DA AVVISI CON CUI SI INDICE LA GARA</t>
  </si>
  <si>
    <t>22-PROCEDURA NEGOZIATA CON PREVIA INDIZIONE DI GARA (SETTORI SPECIALI)</t>
  </si>
  <si>
    <t>23-AFFIDAMENTO DIRETTO</t>
  </si>
  <si>
    <t>24-AFFIDAMENTO DIRETTO A SOCIETA' IN HOUSE</t>
  </si>
  <si>
    <t>25-AFFIDAMENTO DIRETTO A SOCIETA' RAGGRUPPATE/CONSORZIATE O CONTROLLATE NELLE CONCESSIONI E NEI PARTENARIATI</t>
  </si>
  <si>
    <t>27-CONFRONTO COMPETITIVO IN ADESIONE AD ACCORDO QUADRO/CONVENZIONE</t>
  </si>
  <si>
    <t>28-PROCEDURA AI SENSI DEI REGOLAMENTI DEGLI ORGANI COSTITUZIONALI</t>
  </si>
  <si>
    <t>29-PROCEDURA RISTRETTA SEMPLIFICATA</t>
  </si>
  <si>
    <t>30-PROCEDURA DERIVATE DA LEGGE REGIONALE</t>
  </si>
  <si>
    <t>31-AFFIDAMENTO DIRETTO PER VARIANTE SUPERIORE AL 20% DELL'IMPORTO CONTRATTUALE</t>
  </si>
  <si>
    <t>32-AFFIDAMENTO RISERVATO</t>
  </si>
  <si>
    <t>33-PROCEDURA NEGOZIATA PER AFFIDAMENTI SOTTO SOGLIA</t>
  </si>
  <si>
    <t>34-PROCEDURA ART.16 COMMA 2-BIS DPR 380/2001 PER OPERE URBANIZZAZIONE A SCOMPUTO PRIMARIE SOTTO SOGLIA COMUNITARIA</t>
  </si>
  <si>
    <t>35-PARTENARIATO PER L'INNOVAZIONE</t>
  </si>
  <si>
    <t>36-AFFIDAMENTO DIRETTO PER LAVORI, SERVIZI O FORNITURE SUPPLEMENTARI</t>
  </si>
  <si>
    <t>37-PROCEDURA COMPETITIVA CON NEGOZIAZIONE</t>
  </si>
  <si>
    <t>38-PROCEDURA DISCIPLINATA DA REGOLAMENTO INTERNO PER SETTORI SPECIALI</t>
  </si>
  <si>
    <t>39-AFFIDAMENTO DIRETTO PER MODIFICHE CONTRATTUALI O VARIANTI PER LE QUALI è NECESSARIA UNA NUOVA PROCEDURA DI AFFIDAMENTO</t>
  </si>
  <si>
    <t>SYNERGIA SRL - CF 09570410150</t>
  </si>
  <si>
    <t>SYNERGIA SRL</t>
  </si>
  <si>
    <t>09570410150</t>
  </si>
  <si>
    <t>Z6F350C22F</t>
  </si>
  <si>
    <t>Percorso di formazione sulla presa in carico da parte dei servizi sociali di beneficiari del Reddito di Cittadinanza</t>
  </si>
  <si>
    <t>ZEC351C94E</t>
  </si>
  <si>
    <t>Acquisto attrezzature informatiche Server e componenti hardware</t>
  </si>
  <si>
    <t>ARCADIA TECNOLOGIE S.R.L.</t>
  </si>
  <si>
    <t>07161270967</t>
  </si>
  <si>
    <t>ADPARTNERS SRL - CF 03340710270, ARCADIA TECNOLOGIE S.R.L. - CF 07161270967, R1 S.p.A. - CF 05231661009, T.T. TECNOSISTEMI SPA - CF 03509620484, VIRTUAL LOGIC S.R.L. - CF 03878640238</t>
  </si>
  <si>
    <t>Z2B352C636</t>
  </si>
  <si>
    <t>ZE93530435</t>
  </si>
  <si>
    <t>Servizio di intervento di assistenza educativa scolastica - anno scolastico 2021/2022</t>
  </si>
  <si>
    <t>Z73353447D</t>
  </si>
  <si>
    <t>ANCORA SERVIZI SOCIETÀ COOPERATIVA SOCIALE - CF 04201270370</t>
  </si>
  <si>
    <t>ANCORA SERVIZI SOCIETÀ COOPERATIVA SOCIALE</t>
  </si>
  <si>
    <t>04201270370</t>
  </si>
  <si>
    <t>Z5F3539D39</t>
  </si>
  <si>
    <t>Fornitura di un bidone da 120 lt per la raccolta differenziata del vetro presso la sede della CSS di Desio (MB)</t>
  </si>
  <si>
    <t>GELSIA AMBIENTE SRL - CF 04153040961</t>
  </si>
  <si>
    <t>GELSIA AMBIENTE SRL</t>
  </si>
  <si>
    <t>04153040961</t>
  </si>
  <si>
    <t>ZEBRO LUCA - CF ZBRLCU71B11L872Z</t>
  </si>
  <si>
    <t>ZEBRO LUCA</t>
  </si>
  <si>
    <t>ZBRLCU71B11L872Z</t>
  </si>
  <si>
    <t>Z63353C48A</t>
  </si>
  <si>
    <t>Fornitura di un sistema informatico per la gestione di moduli suddivisi sui servizi aziendali</t>
  </si>
  <si>
    <t>ZF4354887F</t>
  </si>
  <si>
    <t>ZC635520D1</t>
  </si>
  <si>
    <t>Acquisto biciclette ad uso aziendale in adesione al Programma "Luoghi di lavoro che promuovono salute - Rete WHP Lombardia" facente parte delle azioni previste dal Piano Regionale di Prevenzione di Regione Lombardia</t>
  </si>
  <si>
    <t>SOCIETA' COOPERATIVA SOCIALE LA BOTTEGA-ONLUS</t>
  </si>
  <si>
    <t>02364750964</t>
  </si>
  <si>
    <t>SOCIETA' COOPERATIVA SOCIALE LA BOTTEGA-ONLUS - CF 02364750964, LO SCIAME COOPERATIVA SOCIALE ONLUS - CF 06686400158, BISTROBIKE – CF 07336550962</t>
  </si>
  <si>
    <t>Z8F35587A6</t>
  </si>
  <si>
    <t>Fornitura di arredi servizi aziendali</t>
  </si>
  <si>
    <t>G8 Mobili s.r.l.- CF 00597730621, SO.C.A.M. SOC. COOP. - CF 02249010659, ARREDAMENTI 2P DI PICCINELLI PIETRO E C. SNC - CF 01690790983, ARREDAMENTI BELLI SNC DI BELLI LUIGI &amp; C. - CF 02920240161, GALLI MOBILI SNC di Galli Andrea F. - &amp; Filippo - CF 06524480966, EMME-CI SRL - CF 03400990176, LA TECNICA SPA - CF 00597900166, CENTRUFFICIO LORETO SPA - CF 08312370151, Si.el.co. S.r.l. - CF 00614130128</t>
  </si>
  <si>
    <t>GALLI MOBILI SNC di Galli Andrea F. - &amp; Filippo</t>
  </si>
  <si>
    <t>06524480966</t>
  </si>
  <si>
    <t>Interventi volti a fronteggiare l’emergenza di sostentamento alimentare - collocamento Piano Freddo</t>
  </si>
  <si>
    <t>ZCF3584544</t>
  </si>
  <si>
    <t>CONSORZIO COMUNITA' BRIANZA SOC. COOP.SOCIALE - CF 04352990966</t>
  </si>
  <si>
    <t>CONSORZIO COMUNITA' BRIANZA SOC. COOP.SOCIALE</t>
  </si>
  <si>
    <t>Z1835849DE</t>
  </si>
  <si>
    <t>DANEA SOFT SRL - CF 03365450281</t>
  </si>
  <si>
    <t>Z34358DD9F</t>
  </si>
  <si>
    <t>Z1535AD512</t>
  </si>
  <si>
    <t>Acquisto accessori per utilizzo in sicurezza delle biciclette ad uso aziendale in adesione al Programma "Luoghi di lavoro che promuovono salute - Rete WHP Lombardia" facente parte delle azioni previste dal Piano Regionale di Prevenzione di Regione Lombardia</t>
  </si>
  <si>
    <t>DECATHLON ITALIA SRL</t>
  </si>
  <si>
    <t>DECATHLON ITALIA SRL - CF 02137480964</t>
  </si>
  <si>
    <t>02137480964</t>
  </si>
  <si>
    <t>Z6E35BB418</t>
  </si>
  <si>
    <t>Gestione del Piano di Welfare aziendale</t>
  </si>
  <si>
    <t>EDENRED ITALIA SRL - CF 01014660417</t>
  </si>
  <si>
    <t>EDENRED ITALIA SRL</t>
  </si>
  <si>
    <t>01014660417</t>
  </si>
  <si>
    <t>Z5C35BE044</t>
  </si>
  <si>
    <t>Servizio di manutenzione ordinaria delle attrezzature antincendio, estintori e impianto antincendio, di rivelazione e spegnimento archivio installati presso la sede dell’Azienda Speciale Consortile “Consorzio Desio-Brianza” – Via Lombardia n. 59 Desio (MB) – periodo 36 mesi con possibilità di rinnovo per ulteriori 36 mesi</t>
  </si>
  <si>
    <t>SAFETY TARGET S.R.L.</t>
  </si>
  <si>
    <t>06762780960</t>
  </si>
  <si>
    <t>SAFETY TARGET S.R.L. - CF 06762780960, MA.PI. ANTINCENDIO S.R.L. - CF 05716550966, MINGUZZI ANTINCENDIO SRL - CF 03622611204</t>
  </si>
  <si>
    <t>Z0435C28A2</t>
  </si>
  <si>
    <t>Acquisto biglietti cineteatro per proiezione film all'interno della rassegna di eventi culturali organizzati per i 40 anni di costituzione dell'Azienda</t>
  </si>
  <si>
    <t>PARROCCHIA S. STEFANO PROTOMARTIRE - CF 83000150157</t>
  </si>
  <si>
    <t>PARROCCHIA S. STEFANO PROTOMARTIRE</t>
  </si>
  <si>
    <t>Acquisto frutta fresca di stagione a disposizione del personale aziendale in adesione al Programma "Luoghi di lavoro che promuovono salute - Rete WHP Lombardia" facente parte delle azioni previste dal Piano Regionale di Prevenzione di Regione Lombardia</t>
  </si>
  <si>
    <t>ZDA35C7EBF</t>
  </si>
  <si>
    <t>07234670961</t>
  </si>
  <si>
    <t>CORTILIA S.P.A. SB - CF 07234670961</t>
  </si>
  <si>
    <t>CORTILIA S.P.A. SB</t>
  </si>
  <si>
    <t>Z8935D7F5E</t>
  </si>
  <si>
    <t xml:space="preserve"> Fornitura rinfresco per l’inaugurazione del Centro socio - psicopedagogico IN.CON.TRA, nuovo servizio gestito dall'Azienda</t>
  </si>
  <si>
    <t>AFOL Monza e Brianza - CF 06413980969, SOCIETÀ COOPERATIVA SOCIALE IN PRESA - CF 06188900960, AZIENDA SPECIALE DI FORMAZIONE "SCUOLA PAOLO BORSA" - CF 07245680967</t>
  </si>
  <si>
    <t>AZIENDA SPECIALE DI FORMAZIONE "SCUOLA PAOLO BORSA"</t>
  </si>
  <si>
    <t>07245680967</t>
  </si>
  <si>
    <t>CIAB Club Imprese Amiche della Bicicletta - CF 97731210155</t>
  </si>
  <si>
    <t>CIAB Club Imprese Amiche della Bicicletta</t>
  </si>
  <si>
    <t>Z0E35D866A</t>
  </si>
  <si>
    <t>Polizza Responsabilità Civile verso Terzi per l'utilizzo delle biciclette aziendali da parte del personale dipendente - periodo 03/04/2022 - 03/04/2023</t>
  </si>
  <si>
    <t>Acquisto materiale di ferramenta per la gestione di piccole manutenzioni presso le sedi aziendali e per la realizzazione di attività educative presso il CDD di Muggiò gestito dall'Azienda</t>
  </si>
  <si>
    <t>ZE135E4988</t>
  </si>
  <si>
    <t>FERRAMENTA COLOMBO SNC DI A. E S. SALA - CF 04623430156</t>
  </si>
  <si>
    <t>FERRAMENTA COLOMBO SNC DI A. E S. SALA</t>
  </si>
  <si>
    <t>04623430156</t>
  </si>
  <si>
    <t>Servizio di raccolta, trasporto e smaltimento materiale in disuso presso le sedi aziendali</t>
  </si>
  <si>
    <t>ZC435EBD41</t>
  </si>
  <si>
    <t>ECONTAINER DI PICCINI ALESSANDRO</t>
  </si>
  <si>
    <t>PCCLSN88C21D286H</t>
  </si>
  <si>
    <t>ZA135EFB65</t>
  </si>
  <si>
    <t>Tappi di fissaggio per ruote dei tavoli - sede CDD di Muggiò</t>
  </si>
  <si>
    <t>BADO SRL - CF 02135640288</t>
  </si>
  <si>
    <t>AERREUNO S.R.L. - CF 02512820230, ECONTAINER DI PICCINI ALESSANDRO - CF PCCLSN88C21D286H, PRODAN IURII - CF PRDRIU68E05Z140C, IMPRESA SANGALLI GIANCARLO E C. SRL - CF 07117510151, S.E.A.M. S.R.L. - CF 01297550665, Vesti Solidale – Società Cooperativa Sociale ONLUS - CF 12427440156</t>
  </si>
  <si>
    <t>Z1D3601678</t>
  </si>
  <si>
    <t>Acquisto prodotto igienizzante e sanificante</t>
  </si>
  <si>
    <t>DI.CO.RA. S.R.L. - CF 03681250019</t>
  </si>
  <si>
    <t>DI.CO.RA. S.R.L.</t>
  </si>
  <si>
    <t>03681250019</t>
  </si>
  <si>
    <t>ZA9363189D</t>
  </si>
  <si>
    <t>Fornitura videoproiettore completo di staffa montaggio a soffitto, telo motorizzato e installazione</t>
  </si>
  <si>
    <t>COMPUTER BUSSINESS DI PANZERI ANDREA - CF PNZNDR80H24F133I</t>
  </si>
  <si>
    <t>COMPUTER BUSSINESS DI PANZERI ANDREA</t>
  </si>
  <si>
    <t>PNZNDR80H24F133I</t>
  </si>
  <si>
    <t>Z093642A2E</t>
  </si>
  <si>
    <t>Acquisto n. 2 Lettori di Badge magnetico per la rilevazione delle presenze da installare presso le sedi del Centro Diurno Disabili di Cesano M.no e Nova M.se gestiti dall'Azienda</t>
  </si>
  <si>
    <t>Z713642AC2</t>
  </si>
  <si>
    <t>Fornitura e posa di arredi composti da isola di lavoro otto posti presso sede centrale Via Lombardia 59 - Desio (MB)</t>
  </si>
  <si>
    <t>BUGATTI UFFICIO SRL - CF 02726090968</t>
  </si>
  <si>
    <t>BUGATTI UFFICIO SRL</t>
  </si>
  <si>
    <t>02726090968</t>
  </si>
  <si>
    <t>Z15364559D</t>
  </si>
  <si>
    <t>Servizio di acquaticità e psicomotricità a favore di persone con disabilità - contratto triennale - servizio Prorogato al 30/06/2024</t>
  </si>
  <si>
    <t>Z363660030</t>
  </si>
  <si>
    <t>Cinture di ancoraggio per persone disabili alla carrozzina e Kit di ancoraggio carrozzine a pulmino aziendale per il trasporto degli ospiti dei CDD gestiti dall'Azienda</t>
  </si>
  <si>
    <t>Acquisto Libri da utilizzare per le attività educative e didattiche servizi aziendali</t>
  </si>
  <si>
    <t>ZBF3667874</t>
  </si>
  <si>
    <t>FRRPGR42B05F704K</t>
  </si>
  <si>
    <t>LIBRERIA ISTITUTI NUOVI DI FERRARI PIER GIORGIO - CF FRRPGR42B05F704K</t>
  </si>
  <si>
    <t>LIBRERIA ISTITUTI NUOVI DI FERRARI PIER GIORGIO</t>
  </si>
  <si>
    <t>Z72366F0E3</t>
  </si>
  <si>
    <t>Acquisto giocattoli da utilizzare per le attività educative e didattiche servizi aziendali</t>
  </si>
  <si>
    <t>EMPORIO GIOCATTOLI DI EREDI BIAGINI IVO SNC - CF 01140550367</t>
  </si>
  <si>
    <t>EMPORIO GIOCATTOLI DI EREDI BIAGINI IVO SNC</t>
  </si>
  <si>
    <t>01140550367</t>
  </si>
  <si>
    <t>Fornitura di energia termica a servizio sede aziendale di Via Lombardia n. 59 a Desio (MB) allacciata alla rete di teleriscaldamento biennio 2022/2024</t>
  </si>
  <si>
    <t>Verifiche periodiche sugli ascensori installati presso la sede aziendale - DPR 162/99 - DPR 214/2010</t>
  </si>
  <si>
    <t>NADIR CANCELLERIA DI ROBERTO LORUSSO &amp; C. S.A.S.</t>
  </si>
  <si>
    <t>NADIR CANCELLERIA DI ROBERTO LORUSSO &amp; C. S.A.S. - CF 02909520732</t>
  </si>
  <si>
    <t>02909520732</t>
  </si>
  <si>
    <t>I.N.C.S.A. SRL IST.NAZ.CONTROLLO SIC.ASCENSORI</t>
  </si>
  <si>
    <t>I.N.C.S.A. SRL IST.NAZ.CONTROLLO SIC.ASCENSORI - CF 05838941002</t>
  </si>
  <si>
    <t>05838941002</t>
  </si>
  <si>
    <t>Z943680C95</t>
  </si>
  <si>
    <t>Acquisto articoli di cancelleria per tutte le sedi e servizi aziendali</t>
  </si>
  <si>
    <t>ZD13681D06</t>
  </si>
  <si>
    <t>Z9F3682132</t>
  </si>
  <si>
    <t>Acquisto guanti in vinile senza polvere per i Centri Diurni Disabili</t>
  </si>
  <si>
    <t>COMMERCIALE SANITARIA LOMBARDA SRL</t>
  </si>
  <si>
    <t>COMMERCIALE SANITARIA LOMBARDA SRL - CF 01864740129</t>
  </si>
  <si>
    <t>01864740129</t>
  </si>
  <si>
    <t>ZED3698976</t>
  </si>
  <si>
    <t>Acquisto articoli per allestimento laboratorio infermieristico</t>
  </si>
  <si>
    <t>AL.CA BIOMEDICA SRL - CF 06427230724</t>
  </si>
  <si>
    <t>AL.CA BIOMEDICA SRL</t>
  </si>
  <si>
    <t>06427230724</t>
  </si>
  <si>
    <t>ZBD36AE651</t>
  </si>
  <si>
    <t>Polizza assicurativa Fiat Qubo targato EN658LK - periodo dal 09/06/2022 al 09/06/2024</t>
  </si>
  <si>
    <t>Acquisto libri di testo per gli allievi del corso O.S.S. organizzato dall'Azienda</t>
  </si>
  <si>
    <t>Z5236C5F64</t>
  </si>
  <si>
    <t>DESIO LIBRI DI GIANLUCA BRUNO - CF BRNGLC77S08B180K - LIBRERIA DI DESIO - CF 07242490964</t>
  </si>
  <si>
    <t>DESIO LIBRI DI GIANLUCA BRUNO</t>
  </si>
  <si>
    <t>BRNGLC77S08B180K</t>
  </si>
  <si>
    <t xml:space="preserve">Acquisto torta per la festa del CFP all'interno della programmazione di eventi per i quarant'anni dell'Azienda </t>
  </si>
  <si>
    <t>Z9136C9B83</t>
  </si>
  <si>
    <t>GELATERIA CORTINOVIS S.A.S. DI GIULIO CORTINOVIS &amp; C. - CF 11567480964</t>
  </si>
  <si>
    <t>GELATERIA CORTINOVIS S.A.S. DI GIULIO CORTINOVIS &amp; C.</t>
  </si>
  <si>
    <t>11567480964</t>
  </si>
  <si>
    <t>ZC636CF25A</t>
  </si>
  <si>
    <t>Service e fornitura palco per evento organizzato all'interno della programmazione dei quarant'anni dell'Azienda</t>
  </si>
  <si>
    <t>DIESIS SOCIETA' COOPERATIVA - CF 02303280354</t>
  </si>
  <si>
    <t>DIESIS SOCIETA' COOPERATIVA</t>
  </si>
  <si>
    <t>02303280354</t>
  </si>
  <si>
    <t>SOCIETÀ COOPERATIVA SOCIALE IN PRESA - CF 06188900960, MAN S.N.C. DI ANDREA ZAFARANA &amp; C. - CF 11832030156</t>
  </si>
  <si>
    <t>MAN S.N.C. DI ANDREA ZAFARANA &amp; C.</t>
  </si>
  <si>
    <t>11832030156</t>
  </si>
  <si>
    <t>Fornitura rinfresco e servizio catering per la festa del CFP all'interno della programmazione di eventi per i quarant'anni dell'Azienda</t>
  </si>
  <si>
    <t>ZB636CF5E2</t>
  </si>
  <si>
    <t>ZD536D0906</t>
  </si>
  <si>
    <t>Polizza Scolastica (Responsabilità Civile e Infortuni) - Periodo dal 31/08/2022 al 31/08/2024</t>
  </si>
  <si>
    <t>JANUA BROKER SPA - CF 01834380998, APRILE - GESTIONI ASSICURATIVE SRL - CF 08744050967, S.A.G. SOLUZIONI ASSICURATIVE GLOBALI S.R.L. - CF 12530501001, AIG EUROPE S.A. RAPPRESENTANZA GENERALE PER L'ITALIA - CF 97819940152</t>
  </si>
  <si>
    <t>BENACQUISTA ASSICURAZIONI S.N.C. (per conto di AIG EUROPE S.A. RAPPRESENTANZA GENERALE PER L'ITALIA</t>
  </si>
  <si>
    <t>ZAF36D9CA3</t>
  </si>
  <si>
    <t>Software per la creazione di dirette streaming professionali - canone annuale</t>
  </si>
  <si>
    <t>StreamYard - CF 32-0573140</t>
  </si>
  <si>
    <t>StreamYard</t>
  </si>
  <si>
    <t>32-0573140</t>
  </si>
  <si>
    <t>Z7537088CA</t>
  </si>
  <si>
    <t>Fornitura e posa di tende presso le sedi aziendali interessate</t>
  </si>
  <si>
    <t>VELARIUM SAS DI ALOISE CLAUDIO &amp; C. - CF 02086470966</t>
  </si>
  <si>
    <t>VELARIUM SAS DI ALOISE CLAUDIO &amp; C.</t>
  </si>
  <si>
    <t>Z4C3711D8E</t>
  </si>
  <si>
    <t>Abbonamento annuale basic "Appalti e Contratti" - Maggioli Editore</t>
  </si>
  <si>
    <t>MAGGIOLI SPA - CF 06188330150</t>
  </si>
  <si>
    <t>MAGGIOLI SPA</t>
  </si>
  <si>
    <t>06188330150</t>
  </si>
  <si>
    <t>Z7B3718C45</t>
  </si>
  <si>
    <t>Sviluppo di un progetto preliminare sito Distretto Socio Sanitario via Cesare Cantù - Bovisio Masciago (MB)</t>
  </si>
  <si>
    <t>SEIA S.R.L. S.T.P. - CF 06328980963</t>
  </si>
  <si>
    <t>SEIA S.R.L. S.T.P.</t>
  </si>
  <si>
    <t>06328980963</t>
  </si>
  <si>
    <t>ED.I CONTROL AUTOMATION SYSTEMS S.R.L. - 08645710966</t>
  </si>
  <si>
    <t>Z233720F77</t>
  </si>
  <si>
    <t>Fornitura e posa in opera di lampade di emergenza presso le sedi aziendali interessate</t>
  </si>
  <si>
    <t>Z3D3725C16</t>
  </si>
  <si>
    <t>Acquisto Dispositivi di Protezione Individuale Cat. III - Mascherine FFP2</t>
  </si>
  <si>
    <t>MASK FORCE ITALIA SRL - CF 11274250965</t>
  </si>
  <si>
    <t>11274250965</t>
  </si>
  <si>
    <t>MASK FORCE ITALIA SRL</t>
  </si>
  <si>
    <t>CONTRATTO DI APPALTO PER L’AFFIDAMENTO DELLA GESTIONE DEL CENTRO DIURNO INTEGRATO “ARCOBALENO” DI DESIO IN FAVORE DELL’AZIENDA SPECIALE CONSORTILE “CONSORZIO DESIO BRIANZA” DI DESIO (CODEBRI) PER IL PERIODO 01/7/2022 – 30/06/2025, CON OPZIONE DI RINNOVO PER ULTERIORI 3 ANNI ED EVENTUALE PROROGA TECNICA MAX 6 MESI, CON IL CRITERIO DELL’OFFERTA ECONOMICAMENTE PIU’ VANTAGGIOSA</t>
  </si>
  <si>
    <t>913891573B</t>
  </si>
  <si>
    <t>EQUA COOPERATIVA SOCIALE</t>
  </si>
  <si>
    <t>12481880156</t>
  </si>
  <si>
    <t>Acquisto arredi da collocare presso il CDD di Nova Milanese gestito dall'Azienda</t>
  </si>
  <si>
    <t>Z30372A50F</t>
  </si>
  <si>
    <t xml:space="preserve">TECNO ARREDO S.a.s. DI CASSAGO WAIFRO &amp; C. - CF 00813160173, EMME-CI SRL - CF 03400990176, LA TECNICA SRL - CF 00597900166, CENTRUFFICIO LORETO SPA - CF 00902270966, ARREDAMENTI PIZZAGALLI GIORGIO &amp; C. SNC - CF 01446750133, DIMENSIONE ARREDO SNC - CF 03057130175, MENTASTI ARREDAMENTI SRL - CF 01715960124, VASTARREDO S.R.L. - CF 02029130693 </t>
  </si>
  <si>
    <t>TECNO ARREDO S.A.S. DI CASSAGO WAIFRO &amp; C.</t>
  </si>
  <si>
    <t>00813160173</t>
  </si>
  <si>
    <t>EQUA COOPERATIVA SOCIALE - CF 12481880156, COOPERATIVA SOCIALE SAN NICOLO' - SOCIETA' COOPERATIVA SOCIALE - CF 01665720163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</si>
</sst>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Sì&quot;;&quot;Sì&quot;;&quot;No&quot;"/>
    <numFmt numFmtId="173" formatCode="&quot;Vero&quot;;&quot;Vero&quot;;&quot;Falso&quot;"/>
    <numFmt numFmtId="174" formatCode="&quot;Attivo&quot;;&quot;Attivo&quot;;&quot;Inattivo&quot;"/>
    <numFmt numFmtId="175" formatCode="[$€-2]\ #.##000_);[Red]\([$€-2]\ #.##000\)"/>
    <numFmt numFmtId="176" formatCode="[$-410]dddd\ d\ mmmm\ yyyy"/>
    <numFmt numFmtId="177" formatCode="0.0"/>
    <numFmt numFmtId="178" formatCode="_-* #,##0.00\ [$€-410]_-;\-* #,##0.00\ [$€-410]_-;_-* &quot;-&quot;??\ [$€-410]_-;_-@_-"/>
    <numFmt numFmtId="179" formatCode="yyyy/mm/dd"/>
    <numFmt numFmtId="180" formatCode="_-[$€-410]\ * #,##0.00_-;\-[$€-410]\ * #,##0.00_-;_-[$€-410]\ * &quot;-&quot;??_-;_-@_-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Verdana"/>
      <family val="2"/>
    </font>
    <font>
      <sz val="10"/>
      <name val="Verdana"/>
      <family val="2"/>
    </font>
    <font>
      <b/>
      <sz val="8"/>
      <name val="Verdan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i/>
      <sz val="16"/>
      <color indexed="8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Verdana"/>
      <family val="2"/>
    </font>
    <font>
      <b/>
      <sz val="10"/>
      <color indexed="9"/>
      <name val="Verdana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i/>
      <sz val="16"/>
      <color theme="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theme="1"/>
      <name val="Verdana"/>
      <family val="2"/>
    </font>
    <font>
      <sz val="8"/>
      <color rgb="FF000000"/>
      <name val="Verdana"/>
      <family val="2"/>
    </font>
    <font>
      <b/>
      <sz val="10"/>
      <color theme="0"/>
      <name val="Verdana"/>
      <family val="2"/>
    </font>
    <font>
      <sz val="10"/>
      <color theme="1"/>
      <name val="Verdana"/>
      <family val="2"/>
    </font>
    <font>
      <sz val="10"/>
      <color rgb="FF000000"/>
      <name val="Verdana"/>
      <family val="2"/>
    </font>
    <font>
      <b/>
      <sz val="10"/>
      <color theme="1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7" fillId="0" borderId="0">
      <alignment horizontal="center"/>
      <protection/>
    </xf>
    <xf numFmtId="0" fontId="37" fillId="0" borderId="0">
      <alignment horizontal="center" textRotation="90"/>
      <protection/>
    </xf>
    <xf numFmtId="0" fontId="3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40" fillId="0" borderId="0">
      <alignment/>
      <protection/>
    </xf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ont="0" applyFill="0" applyBorder="0" applyAlignment="0" applyProtection="0"/>
    <xf numFmtId="0" fontId="42" fillId="0" borderId="0">
      <alignment/>
      <protection/>
    </xf>
    <xf numFmtId="0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1">
    <xf numFmtId="0" fontId="0" fillId="0" borderId="0" xfId="0" applyFont="1" applyAlignment="1">
      <alignment/>
    </xf>
    <xf numFmtId="0" fontId="52" fillId="0" borderId="0" xfId="0" applyFont="1" applyBorder="1" applyAlignment="1">
      <alignment/>
    </xf>
    <xf numFmtId="0" fontId="52" fillId="0" borderId="0" xfId="0" applyFont="1" applyFill="1" applyBorder="1" applyAlignment="1">
      <alignment/>
    </xf>
    <xf numFmtId="0" fontId="52" fillId="0" borderId="0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/>
    </xf>
    <xf numFmtId="14" fontId="5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36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/>
    </xf>
    <xf numFmtId="0" fontId="2" fillId="0" borderId="10" xfId="36" applyFont="1" applyFill="1" applyBorder="1" applyAlignment="1">
      <alignment horizontal="center" vertical="center"/>
    </xf>
    <xf numFmtId="14" fontId="2" fillId="0" borderId="10" xfId="36" applyNumberFormat="1" applyFont="1" applyFill="1" applyBorder="1" applyAlignment="1">
      <alignment horizontal="center" vertical="center"/>
    </xf>
    <xf numFmtId="49" fontId="5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50" applyFont="1" applyFill="1" applyBorder="1" applyAlignment="1">
      <alignment horizontal="center" vertical="center" wrapText="1"/>
      <protection/>
    </xf>
    <xf numFmtId="0" fontId="52" fillId="0" borderId="0" xfId="0" applyFont="1" applyFill="1" applyBorder="1" applyAlignment="1">
      <alignment horizontal="center"/>
    </xf>
    <xf numFmtId="169" fontId="52" fillId="0" borderId="10" xfId="66" applyFont="1" applyFill="1" applyBorder="1" applyAlignment="1">
      <alignment vertical="center" wrapText="1"/>
    </xf>
    <xf numFmtId="169" fontId="53" fillId="0" borderId="10" xfId="66" applyFont="1" applyFill="1" applyBorder="1" applyAlignment="1">
      <alignment vertical="center"/>
    </xf>
    <xf numFmtId="0" fontId="52" fillId="0" borderId="10" xfId="50" applyFont="1" applyFill="1" applyBorder="1" applyAlignment="1">
      <alignment horizontal="center" vertical="center" wrapText="1"/>
      <protection/>
    </xf>
    <xf numFmtId="0" fontId="2" fillId="0" borderId="10" xfId="50" applyFont="1" applyFill="1" applyBorder="1" applyAlignment="1" quotePrefix="1">
      <alignment horizontal="center" vertical="center" wrapText="1"/>
      <protection/>
    </xf>
    <xf numFmtId="49" fontId="52" fillId="0" borderId="10" xfId="0" applyNumberFormat="1" applyFont="1" applyFill="1" applyBorder="1" applyAlignment="1" quotePrefix="1">
      <alignment horizontal="center" vertical="center" wrapText="1"/>
    </xf>
    <xf numFmtId="0" fontId="52" fillId="0" borderId="10" xfId="0" applyFont="1" applyFill="1" applyBorder="1" applyAlignment="1" quotePrefix="1">
      <alignment horizontal="center" vertical="center" wrapText="1"/>
    </xf>
    <xf numFmtId="0" fontId="2" fillId="0" borderId="10" xfId="0" applyFont="1" applyFill="1" applyBorder="1" applyAlignment="1" quotePrefix="1">
      <alignment horizontal="center" vertical="center" wrapText="1"/>
    </xf>
    <xf numFmtId="0" fontId="52" fillId="0" borderId="10" xfId="50" applyFont="1" applyFill="1" applyBorder="1" applyAlignment="1" quotePrefix="1">
      <alignment horizontal="center" vertical="center" wrapText="1"/>
      <protection/>
    </xf>
    <xf numFmtId="49" fontId="2" fillId="0" borderId="10" xfId="0" applyNumberFormat="1" applyFont="1" applyFill="1" applyBorder="1" applyAlignment="1" quotePrefix="1">
      <alignment horizontal="center" vertical="center" wrapText="1"/>
    </xf>
    <xf numFmtId="0" fontId="54" fillId="33" borderId="10" xfId="0" applyFont="1" applyFill="1" applyBorder="1" applyAlignment="1">
      <alignment horizontal="center" vertical="center" wrapText="1"/>
    </xf>
    <xf numFmtId="49" fontId="54" fillId="33" borderId="10" xfId="0" applyNumberFormat="1" applyFont="1" applyFill="1" applyBorder="1" applyAlignment="1">
      <alignment horizontal="center" vertical="center" wrapText="1"/>
    </xf>
    <xf numFmtId="169" fontId="54" fillId="33" borderId="10" xfId="66" applyFont="1" applyFill="1" applyBorder="1" applyAlignment="1">
      <alignment horizontal="center" vertical="center" wrapText="1"/>
    </xf>
    <xf numFmtId="0" fontId="55" fillId="0" borderId="0" xfId="0" applyFont="1" applyAlignment="1">
      <alignment horizontal="center"/>
    </xf>
    <xf numFmtId="0" fontId="3" fillId="0" borderId="10" xfId="36" applyFont="1" applyFill="1" applyBorder="1" applyAlignment="1">
      <alignment horizontal="left" vertical="center" wrapText="1"/>
    </xf>
    <xf numFmtId="0" fontId="56" fillId="0" borderId="10" xfId="0" applyFont="1" applyFill="1" applyBorder="1" applyAlignment="1">
      <alignment horizontal="left" vertical="center" wrapText="1"/>
    </xf>
    <xf numFmtId="0" fontId="55" fillId="0" borderId="10" xfId="0" applyFont="1" applyFill="1" applyBorder="1" applyAlignment="1">
      <alignment horizontal="left" wrapText="1"/>
    </xf>
    <xf numFmtId="0" fontId="55" fillId="0" borderId="10" xfId="0" applyFont="1" applyFill="1" applyBorder="1" applyAlignment="1">
      <alignment horizontal="left" vertical="center" wrapText="1"/>
    </xf>
    <xf numFmtId="49" fontId="55" fillId="0" borderId="10" xfId="0" applyNumberFormat="1" applyFont="1" applyFill="1" applyBorder="1" applyAlignment="1">
      <alignment horizontal="center" vertical="center" wrapText="1"/>
    </xf>
    <xf numFmtId="167" fontId="56" fillId="34" borderId="10" xfId="0" applyNumberFormat="1" applyFont="1" applyFill="1" applyBorder="1" applyAlignment="1" quotePrefix="1">
      <alignment horizontal="center" vertical="center"/>
    </xf>
    <xf numFmtId="0" fontId="57" fillId="0" borderId="0" xfId="0" applyFont="1" applyBorder="1" applyAlignment="1">
      <alignment horizontal="left"/>
    </xf>
    <xf numFmtId="167" fontId="57" fillId="0" borderId="0" xfId="0" applyNumberFormat="1" applyFont="1" applyBorder="1" applyAlignment="1">
      <alignment horizontal="left"/>
    </xf>
    <xf numFmtId="0" fontId="3" fillId="0" borderId="10" xfId="36" applyFont="1" applyFill="1" applyBorder="1" applyAlignment="1">
      <alignment horizontal="left" vertical="center"/>
    </xf>
    <xf numFmtId="0" fontId="56" fillId="0" borderId="10" xfId="0" applyFont="1" applyFill="1" applyBorder="1" applyAlignment="1">
      <alignment horizontal="left" wrapText="1"/>
    </xf>
    <xf numFmtId="167" fontId="56" fillId="34" borderId="10" xfId="0" applyNumberFormat="1" applyFont="1" applyFill="1" applyBorder="1" applyAlignment="1">
      <alignment horizontal="center" vertical="center"/>
    </xf>
    <xf numFmtId="0" fontId="57" fillId="0" borderId="0" xfId="0" applyFont="1" applyFill="1" applyAlignment="1">
      <alignment horizontal="left"/>
    </xf>
    <xf numFmtId="0" fontId="55" fillId="34" borderId="10" xfId="0" applyFont="1" applyFill="1" applyBorder="1" applyAlignment="1">
      <alignment horizontal="left" vertical="center" wrapText="1"/>
    </xf>
    <xf numFmtId="0" fontId="55" fillId="0" borderId="0" xfId="0" applyFont="1" applyBorder="1" applyAlignment="1">
      <alignment horizontal="left"/>
    </xf>
    <xf numFmtId="0" fontId="55" fillId="0" borderId="10" xfId="0" applyFont="1" applyBorder="1" applyAlignment="1">
      <alignment horizontal="left" vertical="center" wrapText="1"/>
    </xf>
    <xf numFmtId="49" fontId="55" fillId="0" borderId="10" xfId="0" applyNumberFormat="1" applyFont="1" applyFill="1" applyBorder="1" applyAlignment="1">
      <alignment horizontal="left" vertical="center" wrapText="1"/>
    </xf>
    <xf numFmtId="49" fontId="55" fillId="0" borderId="10" xfId="0" applyNumberFormat="1" applyFont="1" applyFill="1" applyBorder="1" applyAlignment="1" quotePrefix="1">
      <alignment horizontal="left" vertical="center" wrapText="1"/>
    </xf>
    <xf numFmtId="0" fontId="3" fillId="0" borderId="10" xfId="36" applyFont="1" applyFill="1" applyBorder="1" applyAlignment="1" quotePrefix="1">
      <alignment horizontal="left" vertical="center"/>
    </xf>
    <xf numFmtId="0" fontId="55" fillId="0" borderId="10" xfId="0" applyFont="1" applyBorder="1" applyAlignment="1" quotePrefix="1">
      <alignment horizontal="left" vertical="center" wrapText="1"/>
    </xf>
    <xf numFmtId="167" fontId="56" fillId="0" borderId="10" xfId="0" applyNumberFormat="1" applyFont="1" applyFill="1" applyBorder="1" applyAlignment="1" quotePrefix="1">
      <alignment horizontal="center" vertical="center"/>
    </xf>
    <xf numFmtId="0" fontId="3" fillId="0" borderId="0" xfId="0" applyFont="1" applyBorder="1" applyAlignment="1">
      <alignment horizontal="left"/>
    </xf>
    <xf numFmtId="0" fontId="55" fillId="0" borderId="0" xfId="0" applyFont="1" applyBorder="1" applyAlignment="1">
      <alignment horizontal="left" wrapText="1"/>
    </xf>
    <xf numFmtId="0" fontId="55" fillId="0" borderId="0" xfId="0" applyFont="1" applyBorder="1" applyAlignment="1">
      <alignment horizontal="left" vertical="center" wrapText="1"/>
    </xf>
    <xf numFmtId="49" fontId="55" fillId="0" borderId="0" xfId="0" applyNumberFormat="1" applyFont="1" applyBorder="1" applyAlignment="1">
      <alignment horizontal="left" vertical="center" wrapText="1"/>
    </xf>
    <xf numFmtId="169" fontId="55" fillId="0" borderId="0" xfId="66" applyFont="1" applyBorder="1" applyAlignment="1">
      <alignment horizontal="left"/>
    </xf>
    <xf numFmtId="169" fontId="52" fillId="0" borderId="10" xfId="66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52" fillId="0" borderId="0" xfId="0" applyFont="1" applyFill="1" applyBorder="1" applyAlignment="1">
      <alignment horizontal="center" vertical="center" wrapText="1"/>
    </xf>
    <xf numFmtId="49" fontId="52" fillId="0" borderId="0" xfId="0" applyNumberFormat="1" applyFont="1" applyFill="1" applyBorder="1" applyAlignment="1">
      <alignment horizontal="center" vertical="center" wrapText="1"/>
    </xf>
    <xf numFmtId="169" fontId="52" fillId="0" borderId="0" xfId="66" applyFont="1" applyFill="1" applyBorder="1" applyAlignment="1">
      <alignment vertical="center" wrapText="1"/>
    </xf>
    <xf numFmtId="169" fontId="52" fillId="0" borderId="0" xfId="66" applyFont="1" applyFill="1" applyBorder="1" applyAlignment="1">
      <alignment/>
    </xf>
    <xf numFmtId="169" fontId="52" fillId="0" borderId="0" xfId="66" applyFont="1" applyFill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169" fontId="4" fillId="0" borderId="10" xfId="66" applyFont="1" applyFill="1" applyBorder="1" applyAlignment="1">
      <alignment vertical="center" wrapText="1"/>
    </xf>
    <xf numFmtId="0" fontId="2" fillId="0" borderId="0" xfId="0" applyFont="1" applyAlignment="1">
      <alignment/>
    </xf>
    <xf numFmtId="169" fontId="52" fillId="0" borderId="10" xfId="66" applyFont="1" applyFill="1" applyBorder="1" applyAlignment="1">
      <alignment horizontal="center" vertical="center"/>
    </xf>
    <xf numFmtId="169" fontId="3" fillId="0" borderId="10" xfId="66" applyFont="1" applyFill="1" applyBorder="1" applyAlignment="1">
      <alignment horizontal="center" vertical="center"/>
    </xf>
    <xf numFmtId="169" fontId="56" fillId="34" borderId="10" xfId="66" applyFont="1" applyFill="1" applyBorder="1" applyAlignment="1">
      <alignment horizontal="center" vertical="center"/>
    </xf>
    <xf numFmtId="169" fontId="56" fillId="0" borderId="10" xfId="66" applyFont="1" applyFill="1" applyBorder="1" applyAlignment="1">
      <alignment horizontal="center" vertical="center"/>
    </xf>
    <xf numFmtId="169" fontId="55" fillId="0" borderId="10" xfId="66" applyFont="1" applyFill="1" applyBorder="1" applyAlignment="1">
      <alignment horizontal="center" vertical="center"/>
    </xf>
    <xf numFmtId="169" fontId="55" fillId="0" borderId="10" xfId="66" applyFont="1" applyBorder="1" applyAlignment="1">
      <alignment horizontal="center" vertical="center"/>
    </xf>
    <xf numFmtId="14" fontId="55" fillId="0" borderId="10" xfId="0" applyNumberFormat="1" applyFont="1" applyFill="1" applyBorder="1" applyAlignment="1">
      <alignment horizontal="center" vertical="center"/>
    </xf>
    <xf numFmtId="14" fontId="55" fillId="34" borderId="10" xfId="0" applyNumberFormat="1" applyFont="1" applyFill="1" applyBorder="1" applyAlignment="1">
      <alignment horizontal="center" vertical="center"/>
    </xf>
    <xf numFmtId="169" fontId="2" fillId="0" borderId="10" xfId="66" applyFont="1" applyFill="1" applyBorder="1" applyAlignment="1">
      <alignment vertical="center"/>
    </xf>
    <xf numFmtId="169" fontId="2" fillId="0" borderId="10" xfId="66" applyFont="1" applyFill="1" applyBorder="1" applyAlignment="1">
      <alignment horizontal="right" vertical="center"/>
    </xf>
    <xf numFmtId="169" fontId="52" fillId="0" borderId="10" xfId="66" applyFont="1" applyFill="1" applyBorder="1" applyAlignment="1">
      <alignment vertical="center"/>
    </xf>
    <xf numFmtId="169" fontId="52" fillId="0" borderId="10" xfId="66" applyFont="1" applyFill="1" applyBorder="1" applyAlignment="1">
      <alignment/>
    </xf>
    <xf numFmtId="49" fontId="55" fillId="0" borderId="10" xfId="0" applyNumberFormat="1" applyFont="1" applyFill="1" applyBorder="1" applyAlignment="1" quotePrefix="1">
      <alignment horizontal="center" vertical="center" wrapText="1"/>
    </xf>
  </cellXfs>
  <cellStyles count="5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Heading" xfId="44"/>
    <cellStyle name="Heading1" xfId="45"/>
    <cellStyle name="Input" xfId="46"/>
    <cellStyle name="Comma" xfId="47"/>
    <cellStyle name="Comma [0]" xfId="48"/>
    <cellStyle name="Neutrale" xfId="49"/>
    <cellStyle name="Normale 2" xfId="50"/>
    <cellStyle name="Nota" xfId="51"/>
    <cellStyle name="Output" xfId="52"/>
    <cellStyle name="Percent" xfId="53"/>
    <cellStyle name="Result" xfId="54"/>
    <cellStyle name="Result2" xfId="55"/>
    <cellStyle name="Testo avviso" xfId="56"/>
    <cellStyle name="Testo descrittivo" xfId="57"/>
    <cellStyle name="Titolo" xfId="58"/>
    <cellStyle name="Titolo 1" xfId="59"/>
    <cellStyle name="Titolo 2" xfId="60"/>
    <cellStyle name="Titolo 3" xfId="61"/>
    <cellStyle name="Titolo 4" xfId="62"/>
    <cellStyle name="Totale" xfId="63"/>
    <cellStyle name="Valore non valido" xfId="64"/>
    <cellStyle name="Valore valido" xfId="65"/>
    <cellStyle name="Currency" xfId="66"/>
    <cellStyle name="Currency [0]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31"/>
  <sheetViews>
    <sheetView zoomScalePageLayoutView="0" workbookViewId="0" topLeftCell="A1">
      <selection activeCell="B18" sqref="B18"/>
    </sheetView>
  </sheetViews>
  <sheetFormatPr defaultColWidth="9.140625" defaultRowHeight="15"/>
  <cols>
    <col min="2" max="2" width="128.00390625" style="0" customWidth="1"/>
  </cols>
  <sheetData>
    <row r="2" ht="15">
      <c r="B2" t="s">
        <v>5</v>
      </c>
    </row>
    <row r="3" ht="15">
      <c r="B3" t="s">
        <v>534</v>
      </c>
    </row>
    <row r="4" ht="15">
      <c r="B4" t="s">
        <v>535</v>
      </c>
    </row>
    <row r="5" ht="15">
      <c r="B5" t="s">
        <v>536</v>
      </c>
    </row>
    <row r="6" ht="15">
      <c r="B6" t="s">
        <v>537</v>
      </c>
    </row>
    <row r="7" ht="15">
      <c r="B7" t="s">
        <v>538</v>
      </c>
    </row>
    <row r="8" ht="15">
      <c r="B8" t="s">
        <v>539</v>
      </c>
    </row>
    <row r="9" ht="15">
      <c r="B9" t="s">
        <v>540</v>
      </c>
    </row>
    <row r="10" ht="15">
      <c r="B10" t="s">
        <v>541</v>
      </c>
    </row>
    <row r="11" ht="15">
      <c r="B11" t="s">
        <v>542</v>
      </c>
    </row>
    <row r="12" ht="15">
      <c r="B12" t="s">
        <v>543</v>
      </c>
    </row>
    <row r="13" ht="15">
      <c r="B13" t="s">
        <v>544</v>
      </c>
    </row>
    <row r="14" ht="15">
      <c r="B14" t="s">
        <v>545</v>
      </c>
    </row>
    <row r="15" ht="15">
      <c r="B15" t="s">
        <v>546</v>
      </c>
    </row>
    <row r="16" ht="15">
      <c r="B16" t="s">
        <v>547</v>
      </c>
    </row>
    <row r="17" ht="15">
      <c r="B17" t="s">
        <v>548</v>
      </c>
    </row>
    <row r="18" ht="15">
      <c r="B18" t="s">
        <v>2</v>
      </c>
    </row>
    <row r="19" ht="15">
      <c r="B19" t="s">
        <v>549</v>
      </c>
    </row>
    <row r="20" ht="15">
      <c r="B20" t="s">
        <v>550</v>
      </c>
    </row>
    <row r="21" ht="15">
      <c r="B21" t="s">
        <v>551</v>
      </c>
    </row>
    <row r="22" ht="15">
      <c r="B22" t="s">
        <v>552</v>
      </c>
    </row>
    <row r="23" ht="15">
      <c r="B23" t="s">
        <v>553</v>
      </c>
    </row>
    <row r="24" ht="15">
      <c r="B24" t="s">
        <v>554</v>
      </c>
    </row>
    <row r="25" ht="15">
      <c r="B25" t="s">
        <v>555</v>
      </c>
    </row>
    <row r="26" ht="15">
      <c r="B26" t="s">
        <v>556</v>
      </c>
    </row>
    <row r="27" ht="15">
      <c r="B27" t="s">
        <v>557</v>
      </c>
    </row>
    <row r="28" ht="15">
      <c r="B28" t="s">
        <v>558</v>
      </c>
    </row>
    <row r="29" ht="15">
      <c r="B29" t="s">
        <v>559</v>
      </c>
    </row>
    <row r="30" ht="15">
      <c r="B30" t="s">
        <v>560</v>
      </c>
    </row>
    <row r="31" ht="15">
      <c r="B31" t="s">
        <v>561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53"/>
  <sheetViews>
    <sheetView tabSelected="1" zoomScale="120" zoomScaleNormal="120" zoomScalePageLayoutView="0" workbookViewId="0" topLeftCell="G1">
      <pane ySplit="1" topLeftCell="A2" activePane="bottomLeft" state="frozen"/>
      <selection pane="topLeft" activeCell="A1" sqref="A1"/>
      <selection pane="bottomLeft" activeCell="R20" sqref="R20"/>
    </sheetView>
  </sheetViews>
  <sheetFormatPr defaultColWidth="8.8515625" defaultRowHeight="15"/>
  <cols>
    <col min="1" max="1" width="9.140625" style="3" bestFit="1" customWidth="1"/>
    <col min="2" max="2" width="12.7109375" style="57" bestFit="1" customWidth="1"/>
    <col min="3" max="3" width="12.7109375" style="57" customWidth="1"/>
    <col min="4" max="4" width="26.00390625" style="58" customWidth="1"/>
    <col min="5" max="5" width="49.28125" style="59" customWidth="1"/>
    <col min="6" max="6" width="28.8515625" style="16" customWidth="1"/>
    <col min="7" max="7" width="50.8515625" style="59" customWidth="1"/>
    <col min="8" max="8" width="22.7109375" style="59" customWidth="1"/>
    <col min="9" max="9" width="22.7109375" style="60" customWidth="1"/>
    <col min="10" max="10" width="12.8515625" style="61" customWidth="1"/>
    <col min="11" max="11" width="15.00390625" style="62" bestFit="1" customWidth="1"/>
    <col min="12" max="12" width="12.421875" style="3" customWidth="1"/>
    <col min="13" max="13" width="12.57421875" style="3" customWidth="1"/>
    <col min="14" max="14" width="12.8515625" style="63" customWidth="1"/>
    <col min="15" max="15" width="11.140625" style="60" customWidth="1"/>
    <col min="16" max="16384" width="8.8515625" style="1" customWidth="1"/>
  </cols>
  <sheetData>
    <row r="1" spans="1:15" s="67" customFormat="1" ht="52.5">
      <c r="A1" s="64" t="s">
        <v>10</v>
      </c>
      <c r="B1" s="64" t="s">
        <v>0</v>
      </c>
      <c r="C1" s="64" t="s">
        <v>14</v>
      </c>
      <c r="D1" s="64" t="s">
        <v>3</v>
      </c>
      <c r="E1" s="64" t="s">
        <v>1</v>
      </c>
      <c r="F1" s="64" t="s">
        <v>5</v>
      </c>
      <c r="G1" s="64" t="s">
        <v>20</v>
      </c>
      <c r="H1" s="64" t="s">
        <v>21</v>
      </c>
      <c r="I1" s="65" t="s">
        <v>22</v>
      </c>
      <c r="J1" s="66" t="s">
        <v>18</v>
      </c>
      <c r="K1" s="66" t="s">
        <v>6</v>
      </c>
      <c r="L1" s="64" t="s">
        <v>7</v>
      </c>
      <c r="M1" s="64" t="s">
        <v>8</v>
      </c>
      <c r="N1" s="64" t="s">
        <v>19</v>
      </c>
      <c r="O1" s="65" t="s">
        <v>118</v>
      </c>
    </row>
    <row r="2" spans="1:15" s="2" customFormat="1" ht="52.5" customHeight="1">
      <c r="A2" s="4" t="s">
        <v>13</v>
      </c>
      <c r="B2" s="6" t="s">
        <v>43</v>
      </c>
      <c r="C2" s="10">
        <v>42982</v>
      </c>
      <c r="D2" s="7" t="s">
        <v>4</v>
      </c>
      <c r="E2" s="9" t="s">
        <v>44</v>
      </c>
      <c r="F2" s="13" t="s">
        <v>2</v>
      </c>
      <c r="G2" s="15" t="s">
        <v>40</v>
      </c>
      <c r="H2" s="15" t="s">
        <v>41</v>
      </c>
      <c r="I2" s="20" t="s">
        <v>42</v>
      </c>
      <c r="J2" s="17">
        <v>9000</v>
      </c>
      <c r="K2" s="76">
        <v>7968.96</v>
      </c>
      <c r="L2" s="5">
        <v>43021</v>
      </c>
      <c r="M2" s="5">
        <v>44481</v>
      </c>
      <c r="N2" s="68">
        <v>7304.880000000002</v>
      </c>
      <c r="O2" s="20"/>
    </row>
    <row r="3" spans="1:15" s="2" customFormat="1" ht="42" customHeight="1">
      <c r="A3" s="4" t="s">
        <v>13</v>
      </c>
      <c r="B3" s="6" t="s">
        <v>45</v>
      </c>
      <c r="C3" s="10">
        <v>42989</v>
      </c>
      <c r="D3" s="7" t="s">
        <v>4</v>
      </c>
      <c r="E3" s="9" t="s">
        <v>46</v>
      </c>
      <c r="F3" s="13" t="s">
        <v>546</v>
      </c>
      <c r="G3" s="15" t="s">
        <v>47</v>
      </c>
      <c r="H3" s="15" t="s">
        <v>48</v>
      </c>
      <c r="I3" s="20" t="s">
        <v>50</v>
      </c>
      <c r="J3" s="17">
        <v>800</v>
      </c>
      <c r="K3" s="76">
        <v>800</v>
      </c>
      <c r="L3" s="5">
        <v>42991</v>
      </c>
      <c r="M3" s="5">
        <v>43100</v>
      </c>
      <c r="N3" s="68"/>
      <c r="O3" s="20"/>
    </row>
    <row r="4" spans="1:15" ht="42" customHeight="1">
      <c r="A4" s="6" t="s">
        <v>17</v>
      </c>
      <c r="B4" s="11" t="s">
        <v>57</v>
      </c>
      <c r="C4" s="12">
        <v>43045</v>
      </c>
      <c r="D4" s="7" t="s">
        <v>4</v>
      </c>
      <c r="E4" s="7" t="s">
        <v>58</v>
      </c>
      <c r="F4" s="13" t="s">
        <v>546</v>
      </c>
      <c r="G4" s="9" t="s">
        <v>59</v>
      </c>
      <c r="H4" s="9" t="s">
        <v>60</v>
      </c>
      <c r="I4" s="22" t="s">
        <v>61</v>
      </c>
      <c r="J4" s="17">
        <v>1600</v>
      </c>
      <c r="K4" s="18">
        <v>1569.34</v>
      </c>
      <c r="L4" s="5">
        <v>43045</v>
      </c>
      <c r="M4" s="5">
        <v>43100</v>
      </c>
      <c r="N4" s="68"/>
      <c r="O4" s="22"/>
    </row>
    <row r="5" spans="1:15" ht="42">
      <c r="A5" s="4" t="s">
        <v>330</v>
      </c>
      <c r="B5" s="6" t="s">
        <v>331</v>
      </c>
      <c r="C5" s="10">
        <v>43258</v>
      </c>
      <c r="D5" s="7" t="s">
        <v>4</v>
      </c>
      <c r="E5" s="7" t="s">
        <v>399</v>
      </c>
      <c r="F5" s="13" t="s">
        <v>536</v>
      </c>
      <c r="G5" s="8" t="s">
        <v>332</v>
      </c>
      <c r="H5" s="8" t="s">
        <v>333</v>
      </c>
      <c r="I5" s="25" t="s">
        <v>334</v>
      </c>
      <c r="J5" s="17">
        <v>39060</v>
      </c>
      <c r="K5" s="77">
        <v>39020.94</v>
      </c>
      <c r="L5" s="5">
        <v>43344</v>
      </c>
      <c r="M5" s="5">
        <v>44804</v>
      </c>
      <c r="N5" s="68">
        <v>21043.179999999997</v>
      </c>
      <c r="O5" s="25"/>
    </row>
    <row r="6" spans="1:15" s="2" customFormat="1" ht="52.5" customHeight="1">
      <c r="A6" s="4" t="s">
        <v>13</v>
      </c>
      <c r="B6" s="6" t="s">
        <v>81</v>
      </c>
      <c r="C6" s="10">
        <v>43287</v>
      </c>
      <c r="D6" s="7" t="s">
        <v>4</v>
      </c>
      <c r="E6" s="9" t="s">
        <v>82</v>
      </c>
      <c r="F6" s="13" t="s">
        <v>546</v>
      </c>
      <c r="G6" s="9" t="s">
        <v>78</v>
      </c>
      <c r="H6" s="9" t="s">
        <v>79</v>
      </c>
      <c r="I6" s="22" t="s">
        <v>80</v>
      </c>
      <c r="J6" s="17">
        <v>270</v>
      </c>
      <c r="K6" s="76">
        <v>194.4</v>
      </c>
      <c r="L6" s="5">
        <v>43290</v>
      </c>
      <c r="M6" s="5">
        <v>43290</v>
      </c>
      <c r="N6" s="68"/>
      <c r="O6" s="22"/>
    </row>
    <row r="7" spans="1:15" s="2" customFormat="1" ht="52.5" customHeight="1">
      <c r="A7" s="4" t="s">
        <v>13</v>
      </c>
      <c r="B7" s="6" t="s">
        <v>76</v>
      </c>
      <c r="C7" s="10">
        <v>43287</v>
      </c>
      <c r="D7" s="7" t="s">
        <v>4</v>
      </c>
      <c r="E7" s="9" t="s">
        <v>77</v>
      </c>
      <c r="F7" s="13" t="s">
        <v>546</v>
      </c>
      <c r="G7" s="9" t="s">
        <v>83</v>
      </c>
      <c r="H7" s="9" t="s">
        <v>84</v>
      </c>
      <c r="I7" s="22" t="s">
        <v>85</v>
      </c>
      <c r="J7" s="17">
        <v>50</v>
      </c>
      <c r="K7" s="76">
        <v>46</v>
      </c>
      <c r="L7" s="5">
        <v>43290</v>
      </c>
      <c r="M7" s="5">
        <v>43290</v>
      </c>
      <c r="N7" s="68"/>
      <c r="O7" s="22"/>
    </row>
    <row r="8" spans="1:15" ht="42" customHeight="1">
      <c r="A8" s="56" t="s">
        <v>12</v>
      </c>
      <c r="B8" s="11" t="s">
        <v>90</v>
      </c>
      <c r="C8" s="12">
        <v>43363</v>
      </c>
      <c r="D8" s="7" t="s">
        <v>4</v>
      </c>
      <c r="E8" s="7" t="s">
        <v>91</v>
      </c>
      <c r="F8" s="13" t="s">
        <v>546</v>
      </c>
      <c r="G8" s="9" t="s">
        <v>52</v>
      </c>
      <c r="H8" s="9" t="s">
        <v>49</v>
      </c>
      <c r="I8" s="22" t="s">
        <v>51</v>
      </c>
      <c r="J8" s="17">
        <v>64</v>
      </c>
      <c r="K8" s="76">
        <v>64</v>
      </c>
      <c r="L8" s="5">
        <v>43380</v>
      </c>
      <c r="M8" s="5">
        <v>43744</v>
      </c>
      <c r="N8" s="68"/>
      <c r="O8" s="22"/>
    </row>
    <row r="9" spans="1:15" ht="63" customHeight="1">
      <c r="A9" s="4" t="s">
        <v>17</v>
      </c>
      <c r="B9" s="6" t="s">
        <v>95</v>
      </c>
      <c r="C9" s="10">
        <v>43390</v>
      </c>
      <c r="D9" s="7" t="s">
        <v>4</v>
      </c>
      <c r="E9" s="9" t="s">
        <v>94</v>
      </c>
      <c r="F9" s="13" t="s">
        <v>546</v>
      </c>
      <c r="G9" s="8" t="s">
        <v>99</v>
      </c>
      <c r="H9" s="8" t="s">
        <v>100</v>
      </c>
      <c r="I9" s="23" t="s">
        <v>101</v>
      </c>
      <c r="J9" s="17">
        <v>18000</v>
      </c>
      <c r="K9" s="78">
        <v>15600</v>
      </c>
      <c r="L9" s="5">
        <v>43466</v>
      </c>
      <c r="M9" s="5">
        <v>44926</v>
      </c>
      <c r="N9" s="78">
        <f>2349.24+2213.2+1903.2+2421.39</f>
        <v>8887.029999999999</v>
      </c>
      <c r="O9" s="23"/>
    </row>
    <row r="10" spans="1:15" ht="63" customHeight="1">
      <c r="A10" s="4" t="s">
        <v>17</v>
      </c>
      <c r="B10" s="6" t="s">
        <v>93</v>
      </c>
      <c r="C10" s="10">
        <v>43390</v>
      </c>
      <c r="D10" s="7" t="s">
        <v>4</v>
      </c>
      <c r="E10" s="9" t="s">
        <v>92</v>
      </c>
      <c r="F10" s="13" t="s">
        <v>546</v>
      </c>
      <c r="G10" s="8" t="s">
        <v>96</v>
      </c>
      <c r="H10" s="8" t="s">
        <v>97</v>
      </c>
      <c r="I10" s="23" t="s">
        <v>98</v>
      </c>
      <c r="J10" s="17">
        <v>10000</v>
      </c>
      <c r="K10" s="78">
        <v>10000</v>
      </c>
      <c r="L10" s="5">
        <v>43390</v>
      </c>
      <c r="M10" s="5">
        <v>44120</v>
      </c>
      <c r="N10" s="78"/>
      <c r="O10" s="23"/>
    </row>
    <row r="11" spans="1:15" s="2" customFormat="1" ht="52.5" customHeight="1">
      <c r="A11" s="4" t="s">
        <v>13</v>
      </c>
      <c r="B11" s="6" t="s">
        <v>103</v>
      </c>
      <c r="C11" s="10">
        <v>43399</v>
      </c>
      <c r="D11" s="7" t="s">
        <v>4</v>
      </c>
      <c r="E11" s="9" t="s">
        <v>102</v>
      </c>
      <c r="F11" s="13" t="s">
        <v>2</v>
      </c>
      <c r="G11" s="9" t="s">
        <v>301</v>
      </c>
      <c r="H11" s="9" t="s">
        <v>300</v>
      </c>
      <c r="I11" s="20" t="s">
        <v>31</v>
      </c>
      <c r="J11" s="17">
        <v>6800</v>
      </c>
      <c r="K11" s="76">
        <v>4797.76</v>
      </c>
      <c r="L11" s="5">
        <v>43430</v>
      </c>
      <c r="M11" s="5">
        <v>44890</v>
      </c>
      <c r="N11" s="68">
        <v>4198.040000000001</v>
      </c>
      <c r="O11" s="20"/>
    </row>
    <row r="12" spans="1:15" s="2" customFormat="1" ht="42" customHeight="1">
      <c r="A12" s="6" t="s">
        <v>11</v>
      </c>
      <c r="B12" s="11" t="s">
        <v>109</v>
      </c>
      <c r="C12" s="12">
        <v>43501</v>
      </c>
      <c r="D12" s="7" t="s">
        <v>4</v>
      </c>
      <c r="E12" s="7" t="s">
        <v>113</v>
      </c>
      <c r="F12" s="13" t="s">
        <v>546</v>
      </c>
      <c r="G12" s="9" t="s">
        <v>110</v>
      </c>
      <c r="H12" s="9" t="s">
        <v>111</v>
      </c>
      <c r="I12" s="22" t="s">
        <v>112</v>
      </c>
      <c r="J12" s="17">
        <v>10500</v>
      </c>
      <c r="K12" s="17">
        <v>10500</v>
      </c>
      <c r="L12" s="5">
        <v>43501</v>
      </c>
      <c r="M12" s="5">
        <v>44596</v>
      </c>
      <c r="N12" s="68">
        <v>11284.599999999999</v>
      </c>
      <c r="O12" s="22"/>
    </row>
    <row r="13" spans="1:15" s="2" customFormat="1" ht="42" customHeight="1">
      <c r="A13" s="6" t="s">
        <v>13</v>
      </c>
      <c r="B13" s="11" t="s">
        <v>114</v>
      </c>
      <c r="C13" s="12">
        <v>43545</v>
      </c>
      <c r="D13" s="7" t="s">
        <v>4</v>
      </c>
      <c r="E13" s="7" t="s">
        <v>671</v>
      </c>
      <c r="F13" s="13" t="s">
        <v>546</v>
      </c>
      <c r="G13" s="19" t="s">
        <v>115</v>
      </c>
      <c r="H13" s="19" t="s">
        <v>116</v>
      </c>
      <c r="I13" s="24" t="s">
        <v>117</v>
      </c>
      <c r="J13" s="17">
        <v>22340</v>
      </c>
      <c r="K13" s="18">
        <v>18616.5</v>
      </c>
      <c r="L13" s="5">
        <v>43556</v>
      </c>
      <c r="M13" s="5">
        <v>45473</v>
      </c>
      <c r="N13" s="68">
        <v>7733.5</v>
      </c>
      <c r="O13" s="24"/>
    </row>
    <row r="14" spans="1:15" s="2" customFormat="1" ht="52.5" customHeight="1">
      <c r="A14" s="4" t="s">
        <v>11</v>
      </c>
      <c r="B14" s="6" t="s">
        <v>123</v>
      </c>
      <c r="C14" s="10">
        <v>43592</v>
      </c>
      <c r="D14" s="7" t="s">
        <v>4</v>
      </c>
      <c r="E14" s="9" t="s">
        <v>122</v>
      </c>
      <c r="F14" s="13" t="s">
        <v>2</v>
      </c>
      <c r="G14" s="9" t="s">
        <v>119</v>
      </c>
      <c r="H14" s="9" t="s">
        <v>120</v>
      </c>
      <c r="I14" s="22" t="s">
        <v>121</v>
      </c>
      <c r="J14" s="17">
        <v>13000</v>
      </c>
      <c r="K14" s="76">
        <v>12750</v>
      </c>
      <c r="L14" s="5">
        <v>43592</v>
      </c>
      <c r="M14" s="5">
        <v>44585</v>
      </c>
      <c r="N14" s="68">
        <v>1964.3200000000002</v>
      </c>
      <c r="O14" s="14"/>
    </row>
    <row r="15" spans="1:15" ht="42" customHeight="1">
      <c r="A15" s="4" t="s">
        <v>11</v>
      </c>
      <c r="B15" s="6" t="s">
        <v>125</v>
      </c>
      <c r="C15" s="10">
        <v>43609</v>
      </c>
      <c r="D15" s="7" t="s">
        <v>4</v>
      </c>
      <c r="E15" s="9" t="s">
        <v>126</v>
      </c>
      <c r="F15" s="13" t="s">
        <v>2</v>
      </c>
      <c r="G15" s="9" t="s">
        <v>301</v>
      </c>
      <c r="H15" s="9" t="s">
        <v>300</v>
      </c>
      <c r="I15" s="13" t="s">
        <v>31</v>
      </c>
      <c r="J15" s="55">
        <v>12500</v>
      </c>
      <c r="K15" s="55">
        <v>7454.08</v>
      </c>
      <c r="L15" s="5">
        <v>43640</v>
      </c>
      <c r="M15" s="5">
        <v>45100</v>
      </c>
      <c r="N15" s="78">
        <v>5124.68</v>
      </c>
      <c r="O15" s="13"/>
    </row>
    <row r="16" spans="1:15" s="2" customFormat="1" ht="42" customHeight="1">
      <c r="A16" s="6" t="s">
        <v>13</v>
      </c>
      <c r="B16" s="11" t="s">
        <v>128</v>
      </c>
      <c r="C16" s="12">
        <v>43614</v>
      </c>
      <c r="D16" s="7" t="s">
        <v>4</v>
      </c>
      <c r="E16" s="7" t="s">
        <v>129</v>
      </c>
      <c r="F16" s="13" t="s">
        <v>546</v>
      </c>
      <c r="G16" s="15" t="s">
        <v>131</v>
      </c>
      <c r="H16" s="15" t="s">
        <v>130</v>
      </c>
      <c r="I16" s="20" t="s">
        <v>132</v>
      </c>
      <c r="J16" s="17">
        <v>64</v>
      </c>
      <c r="K16" s="18">
        <v>64</v>
      </c>
      <c r="L16" s="5">
        <v>43619</v>
      </c>
      <c r="M16" s="5">
        <v>43619</v>
      </c>
      <c r="N16" s="68"/>
      <c r="O16" s="24"/>
    </row>
    <row r="17" spans="1:15" s="2" customFormat="1" ht="42" customHeight="1">
      <c r="A17" s="6" t="s">
        <v>11</v>
      </c>
      <c r="B17" s="11" t="s">
        <v>133</v>
      </c>
      <c r="C17" s="12">
        <v>43644</v>
      </c>
      <c r="D17" s="7" t="s">
        <v>4</v>
      </c>
      <c r="E17" s="7" t="s">
        <v>134</v>
      </c>
      <c r="F17" s="13" t="s">
        <v>546</v>
      </c>
      <c r="G17" s="9" t="s">
        <v>135</v>
      </c>
      <c r="H17" s="9" t="s">
        <v>136</v>
      </c>
      <c r="I17" s="9">
        <v>10209790152</v>
      </c>
      <c r="J17" s="17">
        <v>3300</v>
      </c>
      <c r="K17" s="18">
        <v>3300</v>
      </c>
      <c r="L17" s="5">
        <v>43644</v>
      </c>
      <c r="M17" s="5">
        <v>44739</v>
      </c>
      <c r="N17" s="68">
        <f>2199.84+1143.92</f>
        <v>3343.76</v>
      </c>
      <c r="O17" s="22"/>
    </row>
    <row r="18" spans="1:15" s="2" customFormat="1" ht="42" customHeight="1">
      <c r="A18" s="6" t="s">
        <v>11</v>
      </c>
      <c r="B18" s="11" t="s">
        <v>138</v>
      </c>
      <c r="C18" s="12">
        <v>43726</v>
      </c>
      <c r="D18" s="7" t="s">
        <v>4</v>
      </c>
      <c r="E18" s="7" t="s">
        <v>139</v>
      </c>
      <c r="F18" s="13" t="s">
        <v>2</v>
      </c>
      <c r="G18" s="9" t="s">
        <v>148</v>
      </c>
      <c r="H18" s="9" t="s">
        <v>146</v>
      </c>
      <c r="I18" s="21" t="s">
        <v>147</v>
      </c>
      <c r="J18" s="17">
        <v>15500</v>
      </c>
      <c r="K18" s="18">
        <v>12896.64</v>
      </c>
      <c r="L18" s="5">
        <v>43770</v>
      </c>
      <c r="M18" s="5">
        <v>44865</v>
      </c>
      <c r="N18" s="68">
        <v>5880</v>
      </c>
      <c r="O18" s="22"/>
    </row>
    <row r="19" spans="1:15" ht="42" customHeight="1">
      <c r="A19" s="6" t="s">
        <v>11</v>
      </c>
      <c r="B19" s="11" t="s">
        <v>140</v>
      </c>
      <c r="C19" s="12">
        <v>43728</v>
      </c>
      <c r="D19" s="7" t="s">
        <v>4</v>
      </c>
      <c r="E19" s="7" t="s">
        <v>86</v>
      </c>
      <c r="F19" s="13" t="s">
        <v>546</v>
      </c>
      <c r="G19" s="9" t="s">
        <v>88</v>
      </c>
      <c r="H19" s="9" t="s">
        <v>87</v>
      </c>
      <c r="I19" s="22" t="s">
        <v>89</v>
      </c>
      <c r="J19" s="17">
        <v>820</v>
      </c>
      <c r="K19" s="76">
        <v>680</v>
      </c>
      <c r="L19" s="5">
        <v>43728</v>
      </c>
      <c r="M19" s="5">
        <v>43728</v>
      </c>
      <c r="N19" s="79"/>
      <c r="O19" s="22"/>
    </row>
    <row r="20" spans="1:15" s="2" customFormat="1" ht="42" customHeight="1">
      <c r="A20" s="6" t="s">
        <v>13</v>
      </c>
      <c r="B20" s="11" t="s">
        <v>141</v>
      </c>
      <c r="C20" s="12">
        <v>43731</v>
      </c>
      <c r="D20" s="7" t="s">
        <v>4</v>
      </c>
      <c r="E20" s="7" t="s">
        <v>142</v>
      </c>
      <c r="F20" s="13" t="s">
        <v>546</v>
      </c>
      <c r="G20" s="19" t="s">
        <v>143</v>
      </c>
      <c r="H20" s="19" t="s">
        <v>144</v>
      </c>
      <c r="I20" s="24" t="s">
        <v>145</v>
      </c>
      <c r="J20" s="17">
        <v>4100</v>
      </c>
      <c r="K20" s="18">
        <v>4100</v>
      </c>
      <c r="L20" s="5">
        <v>43731</v>
      </c>
      <c r="M20" s="5">
        <v>44196</v>
      </c>
      <c r="N20" s="68"/>
      <c r="O20" s="24"/>
    </row>
    <row r="21" spans="1:15" s="2" customFormat="1" ht="42" customHeight="1">
      <c r="A21" s="6" t="s">
        <v>12</v>
      </c>
      <c r="B21" s="11" t="s">
        <v>149</v>
      </c>
      <c r="C21" s="12">
        <v>43763</v>
      </c>
      <c r="D21" s="7" t="s">
        <v>4</v>
      </c>
      <c r="E21" s="7" t="s">
        <v>150</v>
      </c>
      <c r="F21" s="13" t="s">
        <v>546</v>
      </c>
      <c r="G21" s="8" t="s">
        <v>153</v>
      </c>
      <c r="H21" s="8" t="s">
        <v>152</v>
      </c>
      <c r="I21" s="23" t="s">
        <v>151</v>
      </c>
      <c r="J21" s="17">
        <v>2000</v>
      </c>
      <c r="K21" s="18">
        <v>2000</v>
      </c>
      <c r="L21" s="5">
        <v>43763</v>
      </c>
      <c r="M21" s="5">
        <v>44561</v>
      </c>
      <c r="N21" s="68">
        <v>143.15</v>
      </c>
      <c r="O21" s="24"/>
    </row>
    <row r="22" spans="1:15" ht="42" customHeight="1">
      <c r="A22" s="4" t="s">
        <v>12</v>
      </c>
      <c r="B22" s="6" t="s">
        <v>155</v>
      </c>
      <c r="C22" s="10">
        <v>43789</v>
      </c>
      <c r="D22" s="7" t="s">
        <v>4</v>
      </c>
      <c r="E22" s="9" t="s">
        <v>156</v>
      </c>
      <c r="F22" s="13" t="s">
        <v>2</v>
      </c>
      <c r="G22" s="9" t="s">
        <v>301</v>
      </c>
      <c r="H22" s="9" t="s">
        <v>300</v>
      </c>
      <c r="I22" s="13" t="s">
        <v>31</v>
      </c>
      <c r="J22" s="55">
        <v>1250</v>
      </c>
      <c r="K22" s="55">
        <v>1222.24</v>
      </c>
      <c r="L22" s="5">
        <v>43880</v>
      </c>
      <c r="M22" s="5">
        <v>45340</v>
      </c>
      <c r="N22" s="78">
        <v>687.51</v>
      </c>
      <c r="O22" s="13"/>
    </row>
    <row r="23" spans="1:15" ht="42" customHeight="1">
      <c r="A23" s="6" t="s">
        <v>11</v>
      </c>
      <c r="B23" s="11" t="s">
        <v>158</v>
      </c>
      <c r="C23" s="12">
        <v>43791</v>
      </c>
      <c r="D23" s="7" t="s">
        <v>4</v>
      </c>
      <c r="E23" s="7" t="s">
        <v>157</v>
      </c>
      <c r="F23" s="13" t="s">
        <v>546</v>
      </c>
      <c r="G23" s="9" t="s">
        <v>159</v>
      </c>
      <c r="H23" s="9" t="s">
        <v>160</v>
      </c>
      <c r="I23" s="13" t="s">
        <v>32</v>
      </c>
      <c r="J23" s="17">
        <v>5200</v>
      </c>
      <c r="K23" s="18">
        <v>4041.88</v>
      </c>
      <c r="L23" s="5">
        <v>43831</v>
      </c>
      <c r="M23" s="5">
        <v>44561</v>
      </c>
      <c r="N23" s="68">
        <v>4080.38</v>
      </c>
      <c r="O23" s="13"/>
    </row>
    <row r="24" spans="1:15" s="2" customFormat="1" ht="42" customHeight="1">
      <c r="A24" s="6" t="s">
        <v>13</v>
      </c>
      <c r="B24" s="11" t="s">
        <v>167</v>
      </c>
      <c r="C24" s="12">
        <v>43818</v>
      </c>
      <c r="D24" s="7" t="s">
        <v>4</v>
      </c>
      <c r="E24" s="7" t="s">
        <v>166</v>
      </c>
      <c r="F24" s="13" t="s">
        <v>546</v>
      </c>
      <c r="G24" s="8" t="s">
        <v>168</v>
      </c>
      <c r="H24" s="8" t="s">
        <v>34</v>
      </c>
      <c r="I24" s="13" t="s">
        <v>35</v>
      </c>
      <c r="J24" s="17">
        <v>7000</v>
      </c>
      <c r="K24" s="18">
        <v>5550</v>
      </c>
      <c r="L24" s="5">
        <v>43831</v>
      </c>
      <c r="M24" s="5">
        <v>44926</v>
      </c>
      <c r="N24" s="68">
        <v>7214</v>
      </c>
      <c r="O24" s="24"/>
    </row>
    <row r="25" spans="1:15" s="2" customFormat="1" ht="42" customHeight="1">
      <c r="A25" s="6" t="s">
        <v>11</v>
      </c>
      <c r="B25" s="11" t="s">
        <v>161</v>
      </c>
      <c r="C25" s="12">
        <v>43818</v>
      </c>
      <c r="D25" s="7" t="s">
        <v>4</v>
      </c>
      <c r="E25" s="7" t="s">
        <v>162</v>
      </c>
      <c r="F25" s="13" t="s">
        <v>546</v>
      </c>
      <c r="G25" s="8" t="s">
        <v>163</v>
      </c>
      <c r="H25" s="8" t="s">
        <v>164</v>
      </c>
      <c r="I25" s="23" t="s">
        <v>165</v>
      </c>
      <c r="J25" s="17">
        <v>8600</v>
      </c>
      <c r="K25" s="18">
        <v>7164</v>
      </c>
      <c r="L25" s="5">
        <v>43831</v>
      </c>
      <c r="M25" s="5">
        <v>44926</v>
      </c>
      <c r="N25" s="68">
        <v>5342</v>
      </c>
      <c r="O25" s="24"/>
    </row>
    <row r="26" spans="1:15" ht="42" customHeight="1">
      <c r="A26" s="6" t="s">
        <v>154</v>
      </c>
      <c r="B26" s="11" t="s">
        <v>175</v>
      </c>
      <c r="C26" s="12">
        <v>43859</v>
      </c>
      <c r="D26" s="7" t="s">
        <v>4</v>
      </c>
      <c r="E26" s="7" t="s">
        <v>177</v>
      </c>
      <c r="F26" s="13" t="s">
        <v>546</v>
      </c>
      <c r="G26" s="8" t="s">
        <v>176</v>
      </c>
      <c r="H26" s="15" t="s">
        <v>24</v>
      </c>
      <c r="I26" s="20" t="s">
        <v>25</v>
      </c>
      <c r="J26" s="17">
        <v>601.5</v>
      </c>
      <c r="K26" s="18">
        <v>601.5</v>
      </c>
      <c r="L26" s="5">
        <v>43860</v>
      </c>
      <c r="M26" s="5">
        <v>44226</v>
      </c>
      <c r="N26" s="68">
        <v>301.5</v>
      </c>
      <c r="O26" s="24"/>
    </row>
    <row r="27" spans="1:15" s="2" customFormat="1" ht="42" customHeight="1">
      <c r="A27" s="6" t="s">
        <v>11</v>
      </c>
      <c r="B27" s="11" t="s">
        <v>179</v>
      </c>
      <c r="C27" s="12">
        <v>43902</v>
      </c>
      <c r="D27" s="7" t="s">
        <v>4</v>
      </c>
      <c r="E27" s="7" t="s">
        <v>180</v>
      </c>
      <c r="F27" s="13" t="s">
        <v>546</v>
      </c>
      <c r="G27" s="8" t="s">
        <v>181</v>
      </c>
      <c r="H27" s="8" t="s">
        <v>71</v>
      </c>
      <c r="I27" s="21" t="s">
        <v>72</v>
      </c>
      <c r="J27" s="17">
        <v>13100</v>
      </c>
      <c r="K27" s="18">
        <v>13065.3</v>
      </c>
      <c r="L27" s="5">
        <v>43922</v>
      </c>
      <c r="M27" s="5">
        <v>45016</v>
      </c>
      <c r="N27" s="68">
        <v>8708.1</v>
      </c>
      <c r="O27" s="24"/>
    </row>
    <row r="28" spans="1:15" s="2" customFormat="1" ht="42" customHeight="1">
      <c r="A28" s="6" t="s">
        <v>11</v>
      </c>
      <c r="B28" s="11" t="s">
        <v>182</v>
      </c>
      <c r="C28" s="12">
        <v>43909</v>
      </c>
      <c r="D28" s="7" t="s">
        <v>4</v>
      </c>
      <c r="E28" s="7" t="s">
        <v>183</v>
      </c>
      <c r="F28" s="13" t="s">
        <v>2</v>
      </c>
      <c r="G28" s="8" t="s">
        <v>188</v>
      </c>
      <c r="H28" s="8" t="s">
        <v>184</v>
      </c>
      <c r="I28" s="23" t="s">
        <v>189</v>
      </c>
      <c r="J28" s="17">
        <v>90000</v>
      </c>
      <c r="K28" s="18">
        <v>75000</v>
      </c>
      <c r="L28" s="5">
        <v>43983</v>
      </c>
      <c r="M28" s="5">
        <v>44530</v>
      </c>
      <c r="N28" s="68">
        <v>47246.50000000002</v>
      </c>
      <c r="O28" s="24"/>
    </row>
    <row r="29" spans="1:15" s="2" customFormat="1" ht="52.5" customHeight="1">
      <c r="A29" s="6" t="s">
        <v>154</v>
      </c>
      <c r="B29" s="11" t="s">
        <v>335</v>
      </c>
      <c r="C29" s="12">
        <v>43987</v>
      </c>
      <c r="D29" s="7" t="s">
        <v>4</v>
      </c>
      <c r="E29" s="9" t="s">
        <v>336</v>
      </c>
      <c r="F29" s="13" t="s">
        <v>546</v>
      </c>
      <c r="G29" s="9" t="s">
        <v>337</v>
      </c>
      <c r="H29" s="15" t="s">
        <v>338</v>
      </c>
      <c r="I29" s="20" t="s">
        <v>339</v>
      </c>
      <c r="J29" s="17">
        <v>3500</v>
      </c>
      <c r="K29" s="68">
        <v>3500</v>
      </c>
      <c r="L29" s="5">
        <v>43991</v>
      </c>
      <c r="M29" s="5">
        <v>44377</v>
      </c>
      <c r="N29" s="68">
        <v>3255</v>
      </c>
      <c r="O29" s="22"/>
    </row>
    <row r="30" spans="1:15" s="2" customFormat="1" ht="52.5" customHeight="1">
      <c r="A30" s="4" t="s">
        <v>154</v>
      </c>
      <c r="B30" s="6" t="s">
        <v>202</v>
      </c>
      <c r="C30" s="10">
        <v>44028</v>
      </c>
      <c r="D30" s="7" t="s">
        <v>4</v>
      </c>
      <c r="E30" s="9" t="s">
        <v>203</v>
      </c>
      <c r="F30" s="13" t="s">
        <v>546</v>
      </c>
      <c r="G30" s="15" t="s">
        <v>204</v>
      </c>
      <c r="H30" s="15" t="s">
        <v>205</v>
      </c>
      <c r="I30" s="20" t="s">
        <v>206</v>
      </c>
      <c r="J30" s="17">
        <v>4900</v>
      </c>
      <c r="K30" s="17">
        <v>4897</v>
      </c>
      <c r="L30" s="5">
        <v>44028</v>
      </c>
      <c r="M30" s="5">
        <v>44036</v>
      </c>
      <c r="N30" s="68">
        <v>1899</v>
      </c>
      <c r="O30" s="20"/>
    </row>
    <row r="31" spans="1:15" s="2" customFormat="1" ht="52.5" customHeight="1">
      <c r="A31" s="6" t="s">
        <v>11</v>
      </c>
      <c r="B31" s="11" t="s">
        <v>207</v>
      </c>
      <c r="C31" s="12">
        <v>44041</v>
      </c>
      <c r="D31" s="7" t="s">
        <v>4</v>
      </c>
      <c r="E31" s="7" t="s">
        <v>208</v>
      </c>
      <c r="F31" s="13" t="s">
        <v>546</v>
      </c>
      <c r="G31" s="8" t="s">
        <v>502</v>
      </c>
      <c r="H31" s="15" t="s">
        <v>252</v>
      </c>
      <c r="I31" s="20" t="s">
        <v>253</v>
      </c>
      <c r="J31" s="17">
        <v>1960</v>
      </c>
      <c r="K31" s="18">
        <v>1960</v>
      </c>
      <c r="L31" s="5">
        <v>44074</v>
      </c>
      <c r="M31" s="5">
        <v>44439</v>
      </c>
      <c r="N31" s="68">
        <v>1652</v>
      </c>
      <c r="O31" s="24"/>
    </row>
    <row r="32" spans="1:15" s="2" customFormat="1" ht="73.5" customHeight="1">
      <c r="A32" s="4" t="s">
        <v>154</v>
      </c>
      <c r="B32" s="6" t="s">
        <v>209</v>
      </c>
      <c r="C32" s="10">
        <v>44046</v>
      </c>
      <c r="D32" s="7" t="s">
        <v>4</v>
      </c>
      <c r="E32" s="9" t="s">
        <v>210</v>
      </c>
      <c r="F32" s="13" t="s">
        <v>546</v>
      </c>
      <c r="G32" s="15" t="s">
        <v>213</v>
      </c>
      <c r="H32" s="15" t="s">
        <v>211</v>
      </c>
      <c r="I32" s="21" t="s">
        <v>212</v>
      </c>
      <c r="J32" s="17">
        <v>13200</v>
      </c>
      <c r="K32" s="17">
        <v>10908.3</v>
      </c>
      <c r="L32" s="5">
        <v>44046</v>
      </c>
      <c r="M32" s="5">
        <v>44926</v>
      </c>
      <c r="N32" s="68">
        <v>5517.5</v>
      </c>
      <c r="O32" s="20"/>
    </row>
    <row r="33" spans="1:15" s="2" customFormat="1" ht="42" customHeight="1">
      <c r="A33" s="6" t="s">
        <v>154</v>
      </c>
      <c r="B33" s="11" t="s">
        <v>217</v>
      </c>
      <c r="C33" s="12">
        <v>44127</v>
      </c>
      <c r="D33" s="7" t="s">
        <v>4</v>
      </c>
      <c r="E33" s="7" t="s">
        <v>218</v>
      </c>
      <c r="F33" s="13" t="s">
        <v>546</v>
      </c>
      <c r="G33" s="8" t="s">
        <v>219</v>
      </c>
      <c r="H33" s="8" t="s">
        <v>220</v>
      </c>
      <c r="I33" s="23" t="s">
        <v>221</v>
      </c>
      <c r="J33" s="17">
        <v>900</v>
      </c>
      <c r="K33" s="18">
        <v>900</v>
      </c>
      <c r="L33" s="5">
        <v>44130</v>
      </c>
      <c r="M33" s="5">
        <v>45224</v>
      </c>
      <c r="N33" s="68">
        <v>0</v>
      </c>
      <c r="O33" s="24"/>
    </row>
    <row r="34" spans="1:15" s="2" customFormat="1" ht="52.5" customHeight="1">
      <c r="A34" s="6" t="s">
        <v>154</v>
      </c>
      <c r="B34" s="11" t="s">
        <v>225</v>
      </c>
      <c r="C34" s="12">
        <v>44130</v>
      </c>
      <c r="D34" s="7" t="s">
        <v>4</v>
      </c>
      <c r="E34" s="7" t="s">
        <v>224</v>
      </c>
      <c r="F34" s="13" t="s">
        <v>546</v>
      </c>
      <c r="G34" s="8" t="s">
        <v>227</v>
      </c>
      <c r="H34" s="8" t="s">
        <v>226</v>
      </c>
      <c r="I34" s="23" t="s">
        <v>228</v>
      </c>
      <c r="J34" s="17">
        <v>4900</v>
      </c>
      <c r="K34" s="18">
        <v>4865.27</v>
      </c>
      <c r="L34" s="5">
        <v>44130</v>
      </c>
      <c r="M34" s="5">
        <v>44561</v>
      </c>
      <c r="N34" s="68">
        <v>0</v>
      </c>
      <c r="O34" s="24"/>
    </row>
    <row r="35" spans="1:15" s="2" customFormat="1" ht="63" customHeight="1">
      <c r="A35" s="6" t="s">
        <v>11</v>
      </c>
      <c r="B35" s="11" t="s">
        <v>235</v>
      </c>
      <c r="C35" s="12">
        <v>44138</v>
      </c>
      <c r="D35" s="7" t="s">
        <v>4</v>
      </c>
      <c r="E35" s="7" t="s">
        <v>232</v>
      </c>
      <c r="F35" s="13" t="s">
        <v>546</v>
      </c>
      <c r="G35" s="8" t="s">
        <v>503</v>
      </c>
      <c r="H35" s="8" t="s">
        <v>233</v>
      </c>
      <c r="I35" s="23" t="s">
        <v>234</v>
      </c>
      <c r="J35" s="17">
        <v>9500</v>
      </c>
      <c r="K35" s="17">
        <v>9500</v>
      </c>
      <c r="L35" s="5">
        <v>44138</v>
      </c>
      <c r="M35" s="5">
        <v>44926</v>
      </c>
      <c r="N35" s="68">
        <v>6071.5</v>
      </c>
      <c r="O35" s="24"/>
    </row>
    <row r="36" spans="1:15" ht="42" customHeight="1">
      <c r="A36" s="6" t="s">
        <v>13</v>
      </c>
      <c r="B36" s="11" t="s">
        <v>236</v>
      </c>
      <c r="C36" s="12">
        <v>44159</v>
      </c>
      <c r="D36" s="7" t="s">
        <v>4</v>
      </c>
      <c r="E36" s="7" t="s">
        <v>237</v>
      </c>
      <c r="F36" s="13" t="s">
        <v>546</v>
      </c>
      <c r="G36" s="9" t="s">
        <v>159</v>
      </c>
      <c r="H36" s="9" t="s">
        <v>160</v>
      </c>
      <c r="I36" s="13" t="s">
        <v>32</v>
      </c>
      <c r="J36" s="17">
        <v>1140</v>
      </c>
      <c r="K36" s="18">
        <v>950</v>
      </c>
      <c r="L36" s="12">
        <v>44197</v>
      </c>
      <c r="M36" s="5">
        <v>44561</v>
      </c>
      <c r="N36" s="68">
        <v>762.5</v>
      </c>
      <c r="O36" s="13"/>
    </row>
    <row r="37" spans="1:15" s="2" customFormat="1" ht="42" customHeight="1">
      <c r="A37" s="4" t="s">
        <v>11</v>
      </c>
      <c r="B37" s="6" t="s">
        <v>242</v>
      </c>
      <c r="C37" s="10">
        <v>44175</v>
      </c>
      <c r="D37" s="7" t="s">
        <v>4</v>
      </c>
      <c r="E37" s="9" t="s">
        <v>238</v>
      </c>
      <c r="F37" s="13" t="s">
        <v>546</v>
      </c>
      <c r="G37" s="15" t="s">
        <v>239</v>
      </c>
      <c r="H37" s="15" t="s">
        <v>240</v>
      </c>
      <c r="I37" s="20" t="s">
        <v>241</v>
      </c>
      <c r="J37" s="17">
        <v>4900</v>
      </c>
      <c r="K37" s="17">
        <v>2188.8</v>
      </c>
      <c r="L37" s="5">
        <v>44180</v>
      </c>
      <c r="M37" s="5">
        <v>44544</v>
      </c>
      <c r="N37" s="68">
        <v>2188.8</v>
      </c>
      <c r="O37" s="20"/>
    </row>
    <row r="38" spans="1:15" s="2" customFormat="1" ht="42" customHeight="1">
      <c r="A38" s="4" t="s">
        <v>154</v>
      </c>
      <c r="B38" s="6" t="s">
        <v>243</v>
      </c>
      <c r="C38" s="10">
        <v>44181</v>
      </c>
      <c r="D38" s="7" t="s">
        <v>4</v>
      </c>
      <c r="E38" s="9" t="s">
        <v>244</v>
      </c>
      <c r="F38" s="13" t="s">
        <v>546</v>
      </c>
      <c r="G38" s="20" t="s">
        <v>246</v>
      </c>
      <c r="H38" s="20" t="s">
        <v>247</v>
      </c>
      <c r="I38" s="20" t="s">
        <v>245</v>
      </c>
      <c r="J38" s="17">
        <v>4900</v>
      </c>
      <c r="K38" s="17">
        <v>4900</v>
      </c>
      <c r="L38" s="10">
        <v>44181</v>
      </c>
      <c r="M38" s="5">
        <v>44561</v>
      </c>
      <c r="N38" s="68">
        <v>624</v>
      </c>
      <c r="O38" s="20"/>
    </row>
    <row r="39" spans="1:15" s="2" customFormat="1" ht="42" customHeight="1">
      <c r="A39" s="4" t="s">
        <v>11</v>
      </c>
      <c r="B39" s="6" t="s">
        <v>248</v>
      </c>
      <c r="C39" s="10">
        <v>44187</v>
      </c>
      <c r="D39" s="7" t="s">
        <v>4</v>
      </c>
      <c r="E39" s="9" t="s">
        <v>249</v>
      </c>
      <c r="F39" s="13" t="s">
        <v>546</v>
      </c>
      <c r="G39" s="15" t="s">
        <v>54</v>
      </c>
      <c r="H39" s="15" t="s">
        <v>55</v>
      </c>
      <c r="I39" s="20" t="s">
        <v>56</v>
      </c>
      <c r="J39" s="17">
        <v>11166</v>
      </c>
      <c r="K39" s="17">
        <v>11165.4</v>
      </c>
      <c r="L39" s="5">
        <v>44197</v>
      </c>
      <c r="M39" s="5">
        <v>45291</v>
      </c>
      <c r="N39" s="68">
        <v>7443.6</v>
      </c>
      <c r="O39" s="20"/>
    </row>
    <row r="40" spans="1:15" s="2" customFormat="1" ht="83.25" customHeight="1">
      <c r="A40" s="4" t="s">
        <v>154</v>
      </c>
      <c r="B40" s="6" t="s">
        <v>250</v>
      </c>
      <c r="C40" s="10">
        <v>44207</v>
      </c>
      <c r="D40" s="7" t="s">
        <v>4</v>
      </c>
      <c r="E40" s="9" t="s">
        <v>251</v>
      </c>
      <c r="F40" s="13" t="s">
        <v>546</v>
      </c>
      <c r="G40" s="20" t="s">
        <v>271</v>
      </c>
      <c r="H40" s="20" t="s">
        <v>28</v>
      </c>
      <c r="I40" s="22" t="s">
        <v>27</v>
      </c>
      <c r="J40" s="17">
        <v>709</v>
      </c>
      <c r="K40" s="17">
        <v>709</v>
      </c>
      <c r="L40" s="5">
        <v>44213</v>
      </c>
      <c r="M40" s="5">
        <v>44578</v>
      </c>
      <c r="N40" s="68">
        <v>709</v>
      </c>
      <c r="O40" s="20"/>
    </row>
    <row r="41" spans="1:15" s="2" customFormat="1" ht="91.5" customHeight="1">
      <c r="A41" s="4" t="s">
        <v>154</v>
      </c>
      <c r="B41" s="6" t="s">
        <v>269</v>
      </c>
      <c r="C41" s="10">
        <v>44221</v>
      </c>
      <c r="D41" s="7" t="s">
        <v>4</v>
      </c>
      <c r="E41" s="9" t="s">
        <v>270</v>
      </c>
      <c r="F41" s="13" t="s">
        <v>546</v>
      </c>
      <c r="G41" s="20" t="s">
        <v>274</v>
      </c>
      <c r="H41" s="20" t="s">
        <v>127</v>
      </c>
      <c r="I41" s="20" t="s">
        <v>263</v>
      </c>
      <c r="J41" s="17">
        <v>2388</v>
      </c>
      <c r="K41" s="17">
        <v>2388</v>
      </c>
      <c r="L41" s="5">
        <v>44226</v>
      </c>
      <c r="M41" s="5">
        <v>44591</v>
      </c>
      <c r="N41" s="68">
        <v>2388</v>
      </c>
      <c r="O41" s="20"/>
    </row>
    <row r="42" spans="1:15" s="2" customFormat="1" ht="42" customHeight="1">
      <c r="A42" s="4" t="s">
        <v>11</v>
      </c>
      <c r="B42" s="6" t="s">
        <v>264</v>
      </c>
      <c r="C42" s="10">
        <v>44221</v>
      </c>
      <c r="D42" s="7" t="s">
        <v>4</v>
      </c>
      <c r="E42" s="9" t="s">
        <v>265</v>
      </c>
      <c r="F42" s="13" t="s">
        <v>2</v>
      </c>
      <c r="G42" s="20" t="s">
        <v>267</v>
      </c>
      <c r="H42" s="20" t="s">
        <v>266</v>
      </c>
      <c r="I42" s="20" t="s">
        <v>268</v>
      </c>
      <c r="J42" s="17">
        <v>7000</v>
      </c>
      <c r="K42" s="17">
        <v>7000</v>
      </c>
      <c r="L42" s="5">
        <v>44287</v>
      </c>
      <c r="M42" s="5">
        <v>44651</v>
      </c>
      <c r="N42" s="68">
        <v>5314.400000000001</v>
      </c>
      <c r="O42" s="20"/>
    </row>
    <row r="43" spans="1:15" s="2" customFormat="1" ht="91.5" customHeight="1">
      <c r="A43" s="4" t="s">
        <v>154</v>
      </c>
      <c r="B43" s="6" t="s">
        <v>272</v>
      </c>
      <c r="C43" s="10">
        <v>44223</v>
      </c>
      <c r="D43" s="7" t="s">
        <v>4</v>
      </c>
      <c r="E43" s="9" t="s">
        <v>273</v>
      </c>
      <c r="F43" s="13" t="s">
        <v>546</v>
      </c>
      <c r="G43" s="20" t="s">
        <v>275</v>
      </c>
      <c r="H43" s="15" t="s">
        <v>137</v>
      </c>
      <c r="I43" s="20" t="s">
        <v>33</v>
      </c>
      <c r="J43" s="17">
        <v>3300</v>
      </c>
      <c r="K43" s="17">
        <v>3300</v>
      </c>
      <c r="L43" s="5">
        <v>44227</v>
      </c>
      <c r="M43" s="5">
        <v>44592</v>
      </c>
      <c r="N43" s="68">
        <v>3300</v>
      </c>
      <c r="O43" s="20"/>
    </row>
    <row r="44" spans="1:15" ht="42" customHeight="1">
      <c r="A44" s="4" t="s">
        <v>154</v>
      </c>
      <c r="B44" s="6" t="s">
        <v>276</v>
      </c>
      <c r="C44" s="10">
        <v>44223</v>
      </c>
      <c r="D44" s="7" t="s">
        <v>4</v>
      </c>
      <c r="E44" s="9" t="s">
        <v>277</v>
      </c>
      <c r="F44" s="13" t="s">
        <v>546</v>
      </c>
      <c r="G44" s="20" t="s">
        <v>278</v>
      </c>
      <c r="H44" s="20" t="s">
        <v>279</v>
      </c>
      <c r="I44" s="20" t="s">
        <v>25</v>
      </c>
      <c r="J44" s="17">
        <v>601.5</v>
      </c>
      <c r="K44" s="17">
        <v>601.5</v>
      </c>
      <c r="L44" s="5">
        <v>44226</v>
      </c>
      <c r="M44" s="5">
        <v>44591</v>
      </c>
      <c r="N44" s="68">
        <v>601.5</v>
      </c>
      <c r="O44" s="20"/>
    </row>
    <row r="45" spans="1:15" s="2" customFormat="1" ht="42" customHeight="1">
      <c r="A45" s="6" t="s">
        <v>11</v>
      </c>
      <c r="B45" s="11" t="s">
        <v>280</v>
      </c>
      <c r="C45" s="12">
        <v>44238</v>
      </c>
      <c r="D45" s="7" t="s">
        <v>4</v>
      </c>
      <c r="E45" s="7" t="s">
        <v>281</v>
      </c>
      <c r="F45" s="13" t="s">
        <v>546</v>
      </c>
      <c r="G45" s="9" t="s">
        <v>172</v>
      </c>
      <c r="H45" s="9" t="s">
        <v>173</v>
      </c>
      <c r="I45" s="22" t="s">
        <v>174</v>
      </c>
      <c r="J45" s="17">
        <v>35000</v>
      </c>
      <c r="K45" s="18">
        <v>35000</v>
      </c>
      <c r="L45" s="5">
        <v>44197</v>
      </c>
      <c r="M45" s="5">
        <v>44926</v>
      </c>
      <c r="N45" s="68">
        <v>34636.47</v>
      </c>
      <c r="O45" s="22"/>
    </row>
    <row r="46" spans="1:15" s="2" customFormat="1" ht="42" customHeight="1">
      <c r="A46" s="6" t="s">
        <v>11</v>
      </c>
      <c r="B46" s="11" t="s">
        <v>294</v>
      </c>
      <c r="C46" s="12">
        <v>44251</v>
      </c>
      <c r="D46" s="7" t="s">
        <v>4</v>
      </c>
      <c r="E46" s="7" t="s">
        <v>295</v>
      </c>
      <c r="F46" s="13" t="s">
        <v>546</v>
      </c>
      <c r="G46" s="9" t="s">
        <v>296</v>
      </c>
      <c r="H46" s="9" t="s">
        <v>297</v>
      </c>
      <c r="I46" s="22" t="s">
        <v>298</v>
      </c>
      <c r="J46" s="17">
        <v>5500</v>
      </c>
      <c r="K46" s="18">
        <v>2500</v>
      </c>
      <c r="L46" s="5">
        <v>44251</v>
      </c>
      <c r="M46" s="5">
        <v>44980</v>
      </c>
      <c r="N46" s="68">
        <v>2083.32</v>
      </c>
      <c r="O46" s="22"/>
    </row>
    <row r="47" spans="1:15" ht="42" customHeight="1">
      <c r="A47" s="4" t="s">
        <v>154</v>
      </c>
      <c r="B47" s="6" t="s">
        <v>299</v>
      </c>
      <c r="C47" s="10">
        <v>44259</v>
      </c>
      <c r="D47" s="7" t="s">
        <v>4</v>
      </c>
      <c r="E47" s="9" t="s">
        <v>314</v>
      </c>
      <c r="F47" s="13" t="s">
        <v>2</v>
      </c>
      <c r="G47" s="9" t="s">
        <v>301</v>
      </c>
      <c r="H47" s="9" t="s">
        <v>300</v>
      </c>
      <c r="I47" s="13" t="s">
        <v>31</v>
      </c>
      <c r="J47" s="55">
        <v>4000</v>
      </c>
      <c r="K47" s="55">
        <v>2462.88</v>
      </c>
      <c r="L47" s="5">
        <v>44279</v>
      </c>
      <c r="M47" s="5">
        <v>45739</v>
      </c>
      <c r="N47" s="78">
        <v>615.72</v>
      </c>
      <c r="O47" s="13"/>
    </row>
    <row r="48" spans="1:15" ht="42" customHeight="1">
      <c r="A48" s="4" t="s">
        <v>154</v>
      </c>
      <c r="B48" s="6" t="s">
        <v>302</v>
      </c>
      <c r="C48" s="10">
        <v>44271</v>
      </c>
      <c r="D48" s="7" t="s">
        <v>4</v>
      </c>
      <c r="E48" s="9" t="s">
        <v>303</v>
      </c>
      <c r="F48" s="13" t="s">
        <v>546</v>
      </c>
      <c r="G48" s="8" t="s">
        <v>185</v>
      </c>
      <c r="H48" s="8" t="s">
        <v>186</v>
      </c>
      <c r="I48" s="23" t="s">
        <v>187</v>
      </c>
      <c r="J48" s="17">
        <v>256</v>
      </c>
      <c r="K48" s="18">
        <v>256</v>
      </c>
      <c r="L48" s="5">
        <v>44279</v>
      </c>
      <c r="M48" s="5">
        <v>44643</v>
      </c>
      <c r="N48" s="78">
        <v>256</v>
      </c>
      <c r="O48" s="13"/>
    </row>
    <row r="49" spans="1:15" ht="42" customHeight="1">
      <c r="A49" s="4" t="s">
        <v>13</v>
      </c>
      <c r="B49" s="6" t="s">
        <v>305</v>
      </c>
      <c r="C49" s="10">
        <v>44272</v>
      </c>
      <c r="D49" s="7" t="s">
        <v>4</v>
      </c>
      <c r="E49" s="9" t="s">
        <v>306</v>
      </c>
      <c r="F49" s="13" t="s">
        <v>546</v>
      </c>
      <c r="G49" s="8" t="s">
        <v>304</v>
      </c>
      <c r="H49" s="8" t="s">
        <v>190</v>
      </c>
      <c r="I49" s="25" t="s">
        <v>191</v>
      </c>
      <c r="J49" s="17">
        <v>9000</v>
      </c>
      <c r="K49" s="18">
        <v>9000</v>
      </c>
      <c r="L49" s="5">
        <v>44272</v>
      </c>
      <c r="M49" s="5">
        <v>44651</v>
      </c>
      <c r="N49" s="78">
        <v>4175.179999999999</v>
      </c>
      <c r="O49" s="13"/>
    </row>
    <row r="50" spans="1:15" ht="42" customHeight="1">
      <c r="A50" s="4" t="s">
        <v>12</v>
      </c>
      <c r="B50" s="6" t="s">
        <v>307</v>
      </c>
      <c r="C50" s="10">
        <v>44280</v>
      </c>
      <c r="D50" s="7" t="s">
        <v>4</v>
      </c>
      <c r="E50" s="9" t="s">
        <v>308</v>
      </c>
      <c r="F50" s="13" t="s">
        <v>546</v>
      </c>
      <c r="G50" s="8" t="s">
        <v>309</v>
      </c>
      <c r="H50" s="8" t="s">
        <v>311</v>
      </c>
      <c r="I50" s="25" t="s">
        <v>310</v>
      </c>
      <c r="J50" s="17">
        <v>1014</v>
      </c>
      <c r="K50" s="18">
        <v>1014</v>
      </c>
      <c r="L50" s="5">
        <v>44280</v>
      </c>
      <c r="M50" s="5">
        <v>44644</v>
      </c>
      <c r="N50" s="78">
        <v>1237.08</v>
      </c>
      <c r="O50" s="13"/>
    </row>
    <row r="51" spans="1:15" ht="42" customHeight="1">
      <c r="A51" s="4" t="s">
        <v>154</v>
      </c>
      <c r="B51" s="6" t="s">
        <v>312</v>
      </c>
      <c r="C51" s="10">
        <v>44298</v>
      </c>
      <c r="D51" s="7" t="s">
        <v>4</v>
      </c>
      <c r="E51" s="9" t="s">
        <v>313</v>
      </c>
      <c r="F51" s="13" t="s">
        <v>2</v>
      </c>
      <c r="G51" s="9" t="s">
        <v>301</v>
      </c>
      <c r="H51" s="9" t="s">
        <v>300</v>
      </c>
      <c r="I51" s="13" t="s">
        <v>31</v>
      </c>
      <c r="J51" s="55">
        <v>4000</v>
      </c>
      <c r="K51" s="55">
        <v>2275.04</v>
      </c>
      <c r="L51" s="5">
        <v>44431</v>
      </c>
      <c r="M51" s="5">
        <v>45891</v>
      </c>
      <c r="N51" s="78">
        <v>426.57</v>
      </c>
      <c r="O51" s="13"/>
    </row>
    <row r="52" spans="1:15" ht="63" customHeight="1">
      <c r="A52" s="4" t="s">
        <v>11</v>
      </c>
      <c r="B52" s="6" t="s">
        <v>315</v>
      </c>
      <c r="C52" s="10">
        <v>44315</v>
      </c>
      <c r="D52" s="7" t="s">
        <v>4</v>
      </c>
      <c r="E52" s="9" t="s">
        <v>316</v>
      </c>
      <c r="F52" s="13" t="s">
        <v>546</v>
      </c>
      <c r="G52" s="9" t="s">
        <v>319</v>
      </c>
      <c r="H52" s="9" t="s">
        <v>317</v>
      </c>
      <c r="I52" s="21" t="s">
        <v>318</v>
      </c>
      <c r="J52" s="55">
        <v>6100</v>
      </c>
      <c r="K52" s="55">
        <v>2538</v>
      </c>
      <c r="L52" s="5">
        <v>44319</v>
      </c>
      <c r="M52" s="5">
        <v>45412</v>
      </c>
      <c r="N52" s="78">
        <v>1191.04</v>
      </c>
      <c r="O52" s="13"/>
    </row>
    <row r="53" spans="1:15" ht="42" customHeight="1">
      <c r="A53" s="4" t="s">
        <v>154</v>
      </c>
      <c r="B53" s="6" t="s">
        <v>323</v>
      </c>
      <c r="C53" s="10">
        <v>44323</v>
      </c>
      <c r="D53" s="7" t="s">
        <v>4</v>
      </c>
      <c r="E53" s="9" t="s">
        <v>324</v>
      </c>
      <c r="F53" s="13" t="s">
        <v>546</v>
      </c>
      <c r="G53" s="15" t="s">
        <v>54</v>
      </c>
      <c r="H53" s="9" t="s">
        <v>55</v>
      </c>
      <c r="I53" s="20" t="s">
        <v>56</v>
      </c>
      <c r="J53" s="55">
        <v>900</v>
      </c>
      <c r="K53" s="55">
        <v>300</v>
      </c>
      <c r="L53" s="5">
        <v>44348</v>
      </c>
      <c r="M53" s="5">
        <v>45291</v>
      </c>
      <c r="N53" s="78">
        <v>300</v>
      </c>
      <c r="O53" s="13"/>
    </row>
    <row r="54" spans="1:15" ht="42" customHeight="1">
      <c r="A54" s="4" t="s">
        <v>154</v>
      </c>
      <c r="B54" s="6" t="s">
        <v>320</v>
      </c>
      <c r="C54" s="10">
        <v>44323</v>
      </c>
      <c r="D54" s="7" t="s">
        <v>4</v>
      </c>
      <c r="E54" s="9" t="s">
        <v>321</v>
      </c>
      <c r="F54" s="13" t="s">
        <v>546</v>
      </c>
      <c r="G54" s="9" t="s">
        <v>326</v>
      </c>
      <c r="H54" s="9" t="s">
        <v>322</v>
      </c>
      <c r="I54" s="21" t="s">
        <v>327</v>
      </c>
      <c r="J54" s="55">
        <v>702</v>
      </c>
      <c r="K54" s="55">
        <v>702</v>
      </c>
      <c r="L54" s="5">
        <v>44324</v>
      </c>
      <c r="M54" s="5">
        <v>45054</v>
      </c>
      <c r="N54" s="78">
        <v>702</v>
      </c>
      <c r="O54" s="13"/>
    </row>
    <row r="55" spans="1:15" ht="42" customHeight="1">
      <c r="A55" s="4" t="s">
        <v>154</v>
      </c>
      <c r="B55" s="6" t="s">
        <v>325</v>
      </c>
      <c r="C55" s="10">
        <v>44323</v>
      </c>
      <c r="D55" s="7" t="s">
        <v>4</v>
      </c>
      <c r="E55" s="9" t="s">
        <v>224</v>
      </c>
      <c r="F55" s="13" t="s">
        <v>546</v>
      </c>
      <c r="G55" s="8" t="s">
        <v>227</v>
      </c>
      <c r="H55" s="9" t="s">
        <v>226</v>
      </c>
      <c r="I55" s="23" t="s">
        <v>228</v>
      </c>
      <c r="J55" s="55">
        <v>7600</v>
      </c>
      <c r="K55" s="55">
        <v>7540.19</v>
      </c>
      <c r="L55" s="5">
        <v>44562</v>
      </c>
      <c r="M55" s="5">
        <v>44926</v>
      </c>
      <c r="N55" s="78">
        <v>0</v>
      </c>
      <c r="O55" s="13"/>
    </row>
    <row r="56" spans="1:15" ht="42" customHeight="1">
      <c r="A56" s="4" t="s">
        <v>11</v>
      </c>
      <c r="B56" s="6" t="s">
        <v>329</v>
      </c>
      <c r="C56" s="10">
        <v>44335</v>
      </c>
      <c r="D56" s="7" t="s">
        <v>4</v>
      </c>
      <c r="E56" s="9" t="s">
        <v>328</v>
      </c>
      <c r="F56" s="13" t="s">
        <v>546</v>
      </c>
      <c r="G56" s="19" t="s">
        <v>169</v>
      </c>
      <c r="H56" s="9" t="s">
        <v>170</v>
      </c>
      <c r="I56" s="24" t="s">
        <v>171</v>
      </c>
      <c r="J56" s="17">
        <v>9000</v>
      </c>
      <c r="K56" s="17">
        <v>9000</v>
      </c>
      <c r="L56" s="5">
        <v>44335</v>
      </c>
      <c r="M56" s="5">
        <v>45291</v>
      </c>
      <c r="N56" s="78">
        <v>1352</v>
      </c>
      <c r="O56" s="13"/>
    </row>
    <row r="57" spans="1:15" ht="52.5" customHeight="1">
      <c r="A57" s="4" t="s">
        <v>154</v>
      </c>
      <c r="B57" s="6" t="s">
        <v>340</v>
      </c>
      <c r="C57" s="10">
        <v>44354</v>
      </c>
      <c r="D57" s="7" t="s">
        <v>4</v>
      </c>
      <c r="E57" s="9" t="s">
        <v>341</v>
      </c>
      <c r="F57" s="13" t="s">
        <v>546</v>
      </c>
      <c r="G57" s="20" t="s">
        <v>342</v>
      </c>
      <c r="H57" s="15" t="s">
        <v>28</v>
      </c>
      <c r="I57" s="20" t="s">
        <v>27</v>
      </c>
      <c r="J57" s="55">
        <v>666</v>
      </c>
      <c r="K57" s="55">
        <v>666</v>
      </c>
      <c r="L57" s="5">
        <v>44354</v>
      </c>
      <c r="M57" s="5">
        <v>44719</v>
      </c>
      <c r="N57" s="78">
        <v>666</v>
      </c>
      <c r="O57" s="13"/>
    </row>
    <row r="58" spans="1:15" ht="42" customHeight="1">
      <c r="A58" s="4" t="s">
        <v>154</v>
      </c>
      <c r="B58" s="6" t="s">
        <v>346</v>
      </c>
      <c r="C58" s="10">
        <v>44369</v>
      </c>
      <c r="D58" s="7" t="s">
        <v>4</v>
      </c>
      <c r="E58" s="9" t="s">
        <v>347</v>
      </c>
      <c r="F58" s="13" t="s">
        <v>2</v>
      </c>
      <c r="G58" s="15" t="s">
        <v>343</v>
      </c>
      <c r="H58" s="8" t="s">
        <v>344</v>
      </c>
      <c r="I58" s="14" t="s">
        <v>345</v>
      </c>
      <c r="J58" s="55">
        <v>7000</v>
      </c>
      <c r="K58" s="55">
        <v>7000</v>
      </c>
      <c r="L58" s="5">
        <v>44377</v>
      </c>
      <c r="M58" s="5">
        <v>44882</v>
      </c>
      <c r="N58" s="78">
        <v>2373.2200000000003</v>
      </c>
      <c r="O58" s="13"/>
    </row>
    <row r="59" spans="1:15" ht="63" customHeight="1">
      <c r="A59" s="4" t="s">
        <v>154</v>
      </c>
      <c r="B59" s="6" t="s">
        <v>348</v>
      </c>
      <c r="C59" s="10">
        <v>44372</v>
      </c>
      <c r="D59" s="7" t="s">
        <v>4</v>
      </c>
      <c r="E59" s="9" t="s">
        <v>349</v>
      </c>
      <c r="F59" s="13" t="s">
        <v>546</v>
      </c>
      <c r="G59" s="15" t="s">
        <v>350</v>
      </c>
      <c r="H59" s="15" t="s">
        <v>351</v>
      </c>
      <c r="I59" s="20" t="s">
        <v>352</v>
      </c>
      <c r="J59" s="55">
        <v>750</v>
      </c>
      <c r="K59" s="55">
        <v>750</v>
      </c>
      <c r="L59" s="5">
        <v>44375</v>
      </c>
      <c r="M59" s="5">
        <v>44742</v>
      </c>
      <c r="N59" s="78"/>
      <c r="O59" s="13"/>
    </row>
    <row r="60" spans="1:15" ht="73.5" customHeight="1">
      <c r="A60" s="4" t="s">
        <v>13</v>
      </c>
      <c r="B60" s="6" t="s">
        <v>353</v>
      </c>
      <c r="C60" s="10">
        <v>44376</v>
      </c>
      <c r="D60" s="7" t="s">
        <v>4</v>
      </c>
      <c r="E60" s="9" t="s">
        <v>354</v>
      </c>
      <c r="F60" s="13" t="s">
        <v>546</v>
      </c>
      <c r="G60" s="15" t="s">
        <v>357</v>
      </c>
      <c r="H60" s="15" t="s">
        <v>355</v>
      </c>
      <c r="I60" s="20" t="s">
        <v>356</v>
      </c>
      <c r="J60" s="55">
        <v>28980</v>
      </c>
      <c r="K60" s="55">
        <v>28980</v>
      </c>
      <c r="L60" s="5">
        <v>44376</v>
      </c>
      <c r="M60" s="5">
        <v>44469</v>
      </c>
      <c r="N60" s="78">
        <v>9878</v>
      </c>
      <c r="O60" s="13"/>
    </row>
    <row r="61" spans="1:15" ht="84" customHeight="1">
      <c r="A61" s="4" t="s">
        <v>11</v>
      </c>
      <c r="B61" s="6" t="s">
        <v>358</v>
      </c>
      <c r="C61" s="10">
        <v>44377</v>
      </c>
      <c r="D61" s="7" t="s">
        <v>4</v>
      </c>
      <c r="E61" s="9" t="s">
        <v>359</v>
      </c>
      <c r="F61" s="13" t="s">
        <v>546</v>
      </c>
      <c r="G61" s="15" t="s">
        <v>360</v>
      </c>
      <c r="H61" s="15" t="s">
        <v>361</v>
      </c>
      <c r="I61" s="20" t="s">
        <v>362</v>
      </c>
      <c r="J61" s="55">
        <v>32448</v>
      </c>
      <c r="K61" s="55">
        <v>18240</v>
      </c>
      <c r="L61" s="5">
        <v>44378</v>
      </c>
      <c r="M61" s="5">
        <v>45107</v>
      </c>
      <c r="N61" s="78">
        <v>8967.26</v>
      </c>
      <c r="O61" s="13"/>
    </row>
    <row r="62" spans="1:15" ht="115.5">
      <c r="A62" s="4" t="s">
        <v>11</v>
      </c>
      <c r="B62" s="6" t="s">
        <v>363</v>
      </c>
      <c r="C62" s="10">
        <v>44377</v>
      </c>
      <c r="D62" s="7" t="s">
        <v>4</v>
      </c>
      <c r="E62" s="9" t="s">
        <v>364</v>
      </c>
      <c r="F62" s="13" t="s">
        <v>546</v>
      </c>
      <c r="G62" s="15" t="s">
        <v>365</v>
      </c>
      <c r="H62" s="15" t="s">
        <v>366</v>
      </c>
      <c r="I62" s="20" t="s">
        <v>367</v>
      </c>
      <c r="J62" s="55">
        <v>24781</v>
      </c>
      <c r="K62" s="55">
        <v>10193.6</v>
      </c>
      <c r="L62" s="5">
        <v>44378</v>
      </c>
      <c r="M62" s="5">
        <v>45107</v>
      </c>
      <c r="N62" s="78">
        <v>5576.6</v>
      </c>
      <c r="O62" s="13"/>
    </row>
    <row r="63" spans="1:15" ht="42" customHeight="1">
      <c r="A63" s="4" t="s">
        <v>154</v>
      </c>
      <c r="B63" s="6" t="s">
        <v>368</v>
      </c>
      <c r="C63" s="10">
        <v>44389</v>
      </c>
      <c r="D63" s="7" t="s">
        <v>4</v>
      </c>
      <c r="E63" s="9" t="s">
        <v>369</v>
      </c>
      <c r="F63" s="13" t="s">
        <v>546</v>
      </c>
      <c r="G63" s="15" t="s">
        <v>370</v>
      </c>
      <c r="H63" s="15" t="s">
        <v>371</v>
      </c>
      <c r="I63" s="20" t="s">
        <v>372</v>
      </c>
      <c r="J63" s="55">
        <v>1494</v>
      </c>
      <c r="K63" s="55">
        <v>1494</v>
      </c>
      <c r="L63" s="5">
        <v>44405</v>
      </c>
      <c r="M63" s="5">
        <v>44769</v>
      </c>
      <c r="N63" s="78">
        <v>1494</v>
      </c>
      <c r="O63" s="13"/>
    </row>
    <row r="64" spans="1:15" ht="63" customHeight="1">
      <c r="A64" s="4" t="s">
        <v>154</v>
      </c>
      <c r="B64" s="6" t="s">
        <v>373</v>
      </c>
      <c r="C64" s="10">
        <v>44390</v>
      </c>
      <c r="D64" s="7" t="s">
        <v>4</v>
      </c>
      <c r="E64" s="9" t="s">
        <v>374</v>
      </c>
      <c r="F64" s="13" t="s">
        <v>546</v>
      </c>
      <c r="G64" s="15" t="s">
        <v>377</v>
      </c>
      <c r="H64" s="15" t="s">
        <v>375</v>
      </c>
      <c r="I64" s="20" t="s">
        <v>376</v>
      </c>
      <c r="J64" s="55">
        <v>39900</v>
      </c>
      <c r="K64" s="55">
        <v>39900</v>
      </c>
      <c r="L64" s="5">
        <v>44390</v>
      </c>
      <c r="M64" s="5">
        <v>44694</v>
      </c>
      <c r="N64" s="78">
        <v>11970</v>
      </c>
      <c r="O64" s="13"/>
    </row>
    <row r="65" spans="1:15" ht="42" customHeight="1">
      <c r="A65" s="4" t="s">
        <v>154</v>
      </c>
      <c r="B65" s="6" t="s">
        <v>381</v>
      </c>
      <c r="C65" s="10">
        <v>44403</v>
      </c>
      <c r="D65" s="7" t="s">
        <v>4</v>
      </c>
      <c r="E65" s="9" t="s">
        <v>382</v>
      </c>
      <c r="F65" s="13" t="s">
        <v>546</v>
      </c>
      <c r="G65" s="15" t="s">
        <v>383</v>
      </c>
      <c r="H65" s="15" t="s">
        <v>380</v>
      </c>
      <c r="I65" s="20" t="s">
        <v>384</v>
      </c>
      <c r="J65" s="55">
        <v>4900</v>
      </c>
      <c r="K65" s="55">
        <v>2565</v>
      </c>
      <c r="L65" s="5">
        <v>44404</v>
      </c>
      <c r="M65" s="5">
        <v>44410</v>
      </c>
      <c r="N65" s="78">
        <v>2565</v>
      </c>
      <c r="O65" s="13"/>
    </row>
    <row r="66" spans="1:15" s="2" customFormat="1" ht="42" customHeight="1">
      <c r="A66" s="4" t="s">
        <v>11</v>
      </c>
      <c r="B66" s="6" t="s">
        <v>385</v>
      </c>
      <c r="C66" s="10">
        <v>44406</v>
      </c>
      <c r="D66" s="7" t="s">
        <v>4</v>
      </c>
      <c r="E66" s="9" t="s">
        <v>378</v>
      </c>
      <c r="F66" s="13" t="s">
        <v>546</v>
      </c>
      <c r="G66" s="15" t="s">
        <v>379</v>
      </c>
      <c r="H66" s="15" t="s">
        <v>252</v>
      </c>
      <c r="I66" s="20" t="s">
        <v>253</v>
      </c>
      <c r="J66" s="55">
        <v>1960</v>
      </c>
      <c r="K66" s="55">
        <v>1582</v>
      </c>
      <c r="L66" s="5">
        <v>44439</v>
      </c>
      <c r="M66" s="5">
        <v>44804</v>
      </c>
      <c r="N66" s="78">
        <v>1582</v>
      </c>
      <c r="O66" s="13"/>
    </row>
    <row r="67" spans="1:15" s="2" customFormat="1" ht="42" customHeight="1">
      <c r="A67" s="4" t="s">
        <v>154</v>
      </c>
      <c r="B67" s="6" t="s">
        <v>386</v>
      </c>
      <c r="C67" s="10">
        <v>44411</v>
      </c>
      <c r="D67" s="7" t="s">
        <v>4</v>
      </c>
      <c r="E67" s="9" t="s">
        <v>387</v>
      </c>
      <c r="F67" s="13" t="s">
        <v>546</v>
      </c>
      <c r="G67" s="15" t="s">
        <v>388</v>
      </c>
      <c r="H67" s="15" t="s">
        <v>389</v>
      </c>
      <c r="I67" s="20" t="s">
        <v>390</v>
      </c>
      <c r="J67" s="55">
        <v>950</v>
      </c>
      <c r="K67" s="55">
        <v>781.2</v>
      </c>
      <c r="L67" s="5">
        <v>44440</v>
      </c>
      <c r="M67" s="5">
        <v>45291</v>
      </c>
      <c r="N67" s="78">
        <v>446.4</v>
      </c>
      <c r="O67" s="13"/>
    </row>
    <row r="68" spans="1:15" ht="42" customHeight="1">
      <c r="A68" s="4" t="s">
        <v>154</v>
      </c>
      <c r="B68" s="6" t="s">
        <v>392</v>
      </c>
      <c r="C68" s="10">
        <v>44448</v>
      </c>
      <c r="D68" s="7" t="s">
        <v>4</v>
      </c>
      <c r="E68" s="9" t="s">
        <v>391</v>
      </c>
      <c r="F68" s="13" t="s">
        <v>2</v>
      </c>
      <c r="G68" s="9" t="s">
        <v>301</v>
      </c>
      <c r="H68" s="9" t="s">
        <v>300</v>
      </c>
      <c r="I68" s="13" t="s">
        <v>31</v>
      </c>
      <c r="J68" s="55">
        <v>8000</v>
      </c>
      <c r="K68" s="55">
        <v>4550.08</v>
      </c>
      <c r="L68" s="5">
        <v>44544</v>
      </c>
      <c r="M68" s="5">
        <v>46011</v>
      </c>
      <c r="N68" s="78">
        <v>284.38</v>
      </c>
      <c r="O68" s="13"/>
    </row>
    <row r="69" spans="1:15" s="2" customFormat="1" ht="42" customHeight="1">
      <c r="A69" s="6" t="s">
        <v>154</v>
      </c>
      <c r="B69" s="11" t="s">
        <v>394</v>
      </c>
      <c r="C69" s="12">
        <v>44448</v>
      </c>
      <c r="D69" s="7" t="s">
        <v>4</v>
      </c>
      <c r="E69" s="7" t="s">
        <v>393</v>
      </c>
      <c r="F69" s="13" t="s">
        <v>2</v>
      </c>
      <c r="G69" s="8" t="s">
        <v>188</v>
      </c>
      <c r="H69" s="8" t="s">
        <v>184</v>
      </c>
      <c r="I69" s="23" t="s">
        <v>189</v>
      </c>
      <c r="J69" s="17">
        <v>90000</v>
      </c>
      <c r="K69" s="18">
        <v>75000</v>
      </c>
      <c r="L69" s="5">
        <v>44531</v>
      </c>
      <c r="M69" s="5">
        <v>45077</v>
      </c>
      <c r="N69" s="68">
        <v>11541.460000000001</v>
      </c>
      <c r="O69" s="24"/>
    </row>
    <row r="70" spans="1:15" s="2" customFormat="1" ht="73.5" customHeight="1">
      <c r="A70" s="6" t="s">
        <v>154</v>
      </c>
      <c r="B70" s="11" t="s">
        <v>401</v>
      </c>
      <c r="C70" s="12">
        <v>44466</v>
      </c>
      <c r="D70" s="7" t="s">
        <v>4</v>
      </c>
      <c r="E70" s="7" t="s">
        <v>400</v>
      </c>
      <c r="F70" s="13" t="s">
        <v>546</v>
      </c>
      <c r="G70" s="8" t="s">
        <v>402</v>
      </c>
      <c r="H70" s="8" t="s">
        <v>403</v>
      </c>
      <c r="I70" s="23" t="s">
        <v>404</v>
      </c>
      <c r="J70" s="17">
        <v>27000</v>
      </c>
      <c r="K70" s="18">
        <v>27000</v>
      </c>
      <c r="L70" s="5">
        <v>44493</v>
      </c>
      <c r="M70" s="5">
        <v>45588</v>
      </c>
      <c r="N70" s="68"/>
      <c r="O70" s="24"/>
    </row>
    <row r="71" spans="1:15" s="2" customFormat="1" ht="42" customHeight="1">
      <c r="A71" s="6" t="s">
        <v>154</v>
      </c>
      <c r="B71" s="11" t="s">
        <v>405</v>
      </c>
      <c r="C71" s="12">
        <v>44476</v>
      </c>
      <c r="D71" s="7" t="s">
        <v>4</v>
      </c>
      <c r="E71" s="7" t="s">
        <v>406</v>
      </c>
      <c r="F71" s="13" t="s">
        <v>546</v>
      </c>
      <c r="G71" s="8" t="s">
        <v>407</v>
      </c>
      <c r="H71" s="8" t="s">
        <v>408</v>
      </c>
      <c r="I71" s="23" t="s">
        <v>409</v>
      </c>
      <c r="J71" s="17">
        <v>2550</v>
      </c>
      <c r="K71" s="18">
        <v>2529.61</v>
      </c>
      <c r="L71" s="5">
        <v>44476</v>
      </c>
      <c r="M71" s="5">
        <v>45960</v>
      </c>
      <c r="N71" s="68">
        <v>2529.59</v>
      </c>
      <c r="O71" s="24"/>
    </row>
    <row r="72" spans="1:15" s="2" customFormat="1" ht="42" customHeight="1">
      <c r="A72" s="6" t="s">
        <v>154</v>
      </c>
      <c r="B72" s="11" t="s">
        <v>412</v>
      </c>
      <c r="C72" s="12">
        <v>44487</v>
      </c>
      <c r="D72" s="7" t="s">
        <v>4</v>
      </c>
      <c r="E72" s="7" t="s">
        <v>413</v>
      </c>
      <c r="F72" s="13" t="s">
        <v>546</v>
      </c>
      <c r="G72" s="8" t="s">
        <v>416</v>
      </c>
      <c r="H72" s="8" t="s">
        <v>415</v>
      </c>
      <c r="I72" s="23" t="s">
        <v>414</v>
      </c>
      <c r="J72" s="17">
        <v>12704</v>
      </c>
      <c r="K72" s="18">
        <v>12703.23</v>
      </c>
      <c r="L72" s="5">
        <v>44487</v>
      </c>
      <c r="M72" s="5">
        <v>44552</v>
      </c>
      <c r="N72" s="68">
        <v>12702.2</v>
      </c>
      <c r="O72" s="24"/>
    </row>
    <row r="73" spans="1:15" s="2" customFormat="1" ht="52.5" customHeight="1">
      <c r="A73" s="6" t="s">
        <v>154</v>
      </c>
      <c r="B73" s="11" t="s">
        <v>417</v>
      </c>
      <c r="C73" s="12">
        <v>44490</v>
      </c>
      <c r="D73" s="7" t="s">
        <v>4</v>
      </c>
      <c r="E73" s="7" t="s">
        <v>421</v>
      </c>
      <c r="F73" s="13" t="s">
        <v>546</v>
      </c>
      <c r="G73" s="8" t="s">
        <v>420</v>
      </c>
      <c r="H73" s="8" t="s">
        <v>418</v>
      </c>
      <c r="I73" s="23" t="s">
        <v>419</v>
      </c>
      <c r="J73" s="17">
        <v>1450</v>
      </c>
      <c r="K73" s="18">
        <v>1400.05</v>
      </c>
      <c r="L73" s="5">
        <v>44490</v>
      </c>
      <c r="M73" s="5">
        <v>44926</v>
      </c>
      <c r="N73" s="68"/>
      <c r="O73" s="24"/>
    </row>
    <row r="74" spans="1:15" s="2" customFormat="1" ht="42" customHeight="1">
      <c r="A74" s="6" t="s">
        <v>154</v>
      </c>
      <c r="B74" s="11" t="s">
        <v>422</v>
      </c>
      <c r="C74" s="12">
        <v>44494</v>
      </c>
      <c r="D74" s="7" t="s">
        <v>4</v>
      </c>
      <c r="E74" s="7" t="s">
        <v>423</v>
      </c>
      <c r="F74" s="13" t="s">
        <v>546</v>
      </c>
      <c r="G74" s="8" t="s">
        <v>426</v>
      </c>
      <c r="H74" s="8" t="s">
        <v>424</v>
      </c>
      <c r="I74" s="23" t="s">
        <v>425</v>
      </c>
      <c r="J74" s="17">
        <v>260</v>
      </c>
      <c r="K74" s="18">
        <v>258.9</v>
      </c>
      <c r="L74" s="5">
        <v>44494</v>
      </c>
      <c r="M74" s="5">
        <v>44592</v>
      </c>
      <c r="N74" s="68"/>
      <c r="O74" s="24"/>
    </row>
    <row r="75" spans="1:15" s="2" customFormat="1" ht="42" customHeight="1">
      <c r="A75" s="6" t="s">
        <v>154</v>
      </c>
      <c r="B75" s="11" t="s">
        <v>427</v>
      </c>
      <c r="C75" s="12">
        <v>44497</v>
      </c>
      <c r="D75" s="7" t="s">
        <v>4</v>
      </c>
      <c r="E75" s="7" t="s">
        <v>428</v>
      </c>
      <c r="F75" s="13" t="s">
        <v>2</v>
      </c>
      <c r="G75" s="8" t="s">
        <v>429</v>
      </c>
      <c r="H75" s="8" t="s">
        <v>430</v>
      </c>
      <c r="I75" s="23" t="s">
        <v>431</v>
      </c>
      <c r="J75" s="17">
        <v>204985</v>
      </c>
      <c r="K75" s="18">
        <v>149988.69</v>
      </c>
      <c r="L75" s="5">
        <v>44502</v>
      </c>
      <c r="M75" s="5">
        <v>45597</v>
      </c>
      <c r="N75" s="68">
        <v>18880.04</v>
      </c>
      <c r="O75" s="24"/>
    </row>
    <row r="76" spans="1:15" s="2" customFormat="1" ht="42" customHeight="1">
      <c r="A76" s="6" t="s">
        <v>154</v>
      </c>
      <c r="B76" s="11" t="s">
        <v>437</v>
      </c>
      <c r="C76" s="12">
        <v>44505</v>
      </c>
      <c r="D76" s="7" t="s">
        <v>4</v>
      </c>
      <c r="E76" s="7" t="s">
        <v>438</v>
      </c>
      <c r="F76" s="13" t="s">
        <v>2</v>
      </c>
      <c r="G76" s="8" t="s">
        <v>214</v>
      </c>
      <c r="H76" s="8" t="s">
        <v>215</v>
      </c>
      <c r="I76" s="23" t="s">
        <v>216</v>
      </c>
      <c r="J76" s="17">
        <v>96576</v>
      </c>
      <c r="K76" s="18">
        <v>80480</v>
      </c>
      <c r="L76" s="5">
        <v>44510</v>
      </c>
      <c r="M76" s="5">
        <v>44874</v>
      </c>
      <c r="N76" s="68">
        <v>35486.65</v>
      </c>
      <c r="O76" s="24"/>
    </row>
    <row r="77" spans="1:15" s="2" customFormat="1" ht="63" customHeight="1">
      <c r="A77" s="6" t="s">
        <v>154</v>
      </c>
      <c r="B77" s="11" t="s">
        <v>436</v>
      </c>
      <c r="C77" s="12">
        <v>44510</v>
      </c>
      <c r="D77" s="7" t="s">
        <v>4</v>
      </c>
      <c r="E77" s="7" t="s">
        <v>432</v>
      </c>
      <c r="F77" s="13" t="s">
        <v>546</v>
      </c>
      <c r="G77" s="8" t="s">
        <v>433</v>
      </c>
      <c r="H77" s="8" t="s">
        <v>434</v>
      </c>
      <c r="I77" s="23" t="s">
        <v>435</v>
      </c>
      <c r="J77" s="17">
        <v>4265</v>
      </c>
      <c r="K77" s="18">
        <v>4264.8</v>
      </c>
      <c r="L77" s="5">
        <v>44510</v>
      </c>
      <c r="M77" s="5">
        <v>44530</v>
      </c>
      <c r="N77" s="68">
        <v>4264.79</v>
      </c>
      <c r="O77" s="24"/>
    </row>
    <row r="78" spans="1:15" s="2" customFormat="1" ht="42" customHeight="1">
      <c r="A78" s="4" t="s">
        <v>154</v>
      </c>
      <c r="B78" s="6" t="s">
        <v>439</v>
      </c>
      <c r="C78" s="10">
        <v>44519</v>
      </c>
      <c r="D78" s="7" t="s">
        <v>4</v>
      </c>
      <c r="E78" s="9" t="s">
        <v>440</v>
      </c>
      <c r="F78" s="13" t="s">
        <v>546</v>
      </c>
      <c r="G78" s="15" t="s">
        <v>239</v>
      </c>
      <c r="H78" s="15" t="s">
        <v>240</v>
      </c>
      <c r="I78" s="20" t="s">
        <v>241</v>
      </c>
      <c r="J78" s="17">
        <v>1020</v>
      </c>
      <c r="K78" s="17">
        <v>1020</v>
      </c>
      <c r="L78" s="5">
        <v>44545</v>
      </c>
      <c r="M78" s="5">
        <v>44909</v>
      </c>
      <c r="N78" s="68">
        <v>1020</v>
      </c>
      <c r="O78" s="20"/>
    </row>
    <row r="79" spans="1:15" s="2" customFormat="1" ht="42" customHeight="1">
      <c r="A79" s="6" t="s">
        <v>154</v>
      </c>
      <c r="B79" s="11" t="s">
        <v>441</v>
      </c>
      <c r="C79" s="12">
        <v>44524</v>
      </c>
      <c r="D79" s="7" t="s">
        <v>4</v>
      </c>
      <c r="E79" s="7" t="s">
        <v>442</v>
      </c>
      <c r="F79" s="13" t="s">
        <v>546</v>
      </c>
      <c r="G79" s="8" t="s">
        <v>178</v>
      </c>
      <c r="H79" s="8" t="s">
        <v>34</v>
      </c>
      <c r="I79" s="13" t="s">
        <v>35</v>
      </c>
      <c r="J79" s="17">
        <v>600</v>
      </c>
      <c r="K79" s="18">
        <v>600</v>
      </c>
      <c r="L79" s="5">
        <v>44529</v>
      </c>
      <c r="M79" s="5">
        <v>44545</v>
      </c>
      <c r="N79" s="68">
        <v>600</v>
      </c>
      <c r="O79" s="24"/>
    </row>
    <row r="80" spans="1:15" s="2" customFormat="1" ht="73.5" customHeight="1">
      <c r="A80" s="6" t="s">
        <v>154</v>
      </c>
      <c r="B80" s="11" t="s">
        <v>443</v>
      </c>
      <c r="C80" s="12">
        <v>44526</v>
      </c>
      <c r="D80" s="7" t="s">
        <v>4</v>
      </c>
      <c r="E80" s="7" t="s">
        <v>444</v>
      </c>
      <c r="F80" s="13" t="s">
        <v>546</v>
      </c>
      <c r="G80" s="8" t="s">
        <v>445</v>
      </c>
      <c r="H80" s="8" t="s">
        <v>446</v>
      </c>
      <c r="I80" s="21" t="s">
        <v>447</v>
      </c>
      <c r="J80" s="17">
        <v>756</v>
      </c>
      <c r="K80" s="17">
        <v>756</v>
      </c>
      <c r="L80" s="5">
        <v>44530</v>
      </c>
      <c r="M80" s="5">
        <v>45260</v>
      </c>
      <c r="N80" s="68"/>
      <c r="O80" s="24"/>
    </row>
    <row r="81" spans="1:15" s="2" customFormat="1" ht="73.5" customHeight="1">
      <c r="A81" s="6" t="s">
        <v>154</v>
      </c>
      <c r="B81" s="11" t="s">
        <v>448</v>
      </c>
      <c r="C81" s="12">
        <v>44526</v>
      </c>
      <c r="D81" s="7" t="s">
        <v>4</v>
      </c>
      <c r="E81" s="7" t="s">
        <v>449</v>
      </c>
      <c r="F81" s="13" t="s">
        <v>546</v>
      </c>
      <c r="G81" s="8" t="s">
        <v>445</v>
      </c>
      <c r="H81" s="8" t="s">
        <v>446</v>
      </c>
      <c r="I81" s="21" t="s">
        <v>447</v>
      </c>
      <c r="J81" s="17">
        <v>700</v>
      </c>
      <c r="K81" s="17">
        <v>700</v>
      </c>
      <c r="L81" s="5">
        <v>44530</v>
      </c>
      <c r="M81" s="5">
        <v>45260</v>
      </c>
      <c r="N81" s="68"/>
      <c r="O81" s="24"/>
    </row>
    <row r="82" spans="1:15" s="2" customFormat="1" ht="42" customHeight="1">
      <c r="A82" s="6" t="s">
        <v>154</v>
      </c>
      <c r="B82" s="11" t="s">
        <v>451</v>
      </c>
      <c r="C82" s="12">
        <v>44531</v>
      </c>
      <c r="D82" s="7" t="s">
        <v>4</v>
      </c>
      <c r="E82" s="7" t="s">
        <v>452</v>
      </c>
      <c r="F82" s="13" t="s">
        <v>546</v>
      </c>
      <c r="G82" s="8" t="s">
        <v>453</v>
      </c>
      <c r="H82" s="8" t="s">
        <v>454</v>
      </c>
      <c r="I82" s="21" t="s">
        <v>455</v>
      </c>
      <c r="J82" s="17">
        <v>960</v>
      </c>
      <c r="K82" s="18">
        <v>959.62</v>
      </c>
      <c r="L82" s="5">
        <v>44531</v>
      </c>
      <c r="M82" s="5">
        <v>44571</v>
      </c>
      <c r="N82" s="68">
        <v>959.62</v>
      </c>
      <c r="O82" s="24"/>
    </row>
    <row r="83" spans="1:15" s="2" customFormat="1" ht="42" customHeight="1">
      <c r="A83" s="6" t="s">
        <v>154</v>
      </c>
      <c r="B83" s="11" t="s">
        <v>457</v>
      </c>
      <c r="C83" s="12">
        <v>44533</v>
      </c>
      <c r="D83" s="7" t="s">
        <v>4</v>
      </c>
      <c r="E83" s="7" t="s">
        <v>456</v>
      </c>
      <c r="F83" s="13" t="s">
        <v>546</v>
      </c>
      <c r="G83" s="8" t="s">
        <v>159</v>
      </c>
      <c r="H83" s="8" t="s">
        <v>160</v>
      </c>
      <c r="I83" s="23" t="s">
        <v>32</v>
      </c>
      <c r="J83" s="17">
        <v>3000</v>
      </c>
      <c r="K83" s="18">
        <v>2139.48</v>
      </c>
      <c r="L83" s="5">
        <v>44562</v>
      </c>
      <c r="M83" s="5">
        <v>44926</v>
      </c>
      <c r="N83" s="68">
        <v>1335.18</v>
      </c>
      <c r="O83" s="24"/>
    </row>
    <row r="84" spans="1:15" s="2" customFormat="1" ht="42" customHeight="1">
      <c r="A84" s="6" t="s">
        <v>154</v>
      </c>
      <c r="B84" s="11" t="s">
        <v>459</v>
      </c>
      <c r="C84" s="12">
        <v>44539</v>
      </c>
      <c r="D84" s="7" t="s">
        <v>4</v>
      </c>
      <c r="E84" s="7" t="s">
        <v>458</v>
      </c>
      <c r="F84" s="13" t="s">
        <v>546</v>
      </c>
      <c r="G84" s="8" t="s">
        <v>229</v>
      </c>
      <c r="H84" s="8" t="s">
        <v>230</v>
      </c>
      <c r="I84" s="23" t="s">
        <v>231</v>
      </c>
      <c r="J84" s="17">
        <v>1380</v>
      </c>
      <c r="K84" s="18">
        <v>1380</v>
      </c>
      <c r="L84" s="12">
        <v>44562</v>
      </c>
      <c r="M84" s="5">
        <v>44926</v>
      </c>
      <c r="N84" s="68"/>
      <c r="O84" s="24"/>
    </row>
    <row r="85" spans="1:15" s="2" customFormat="1" ht="42" customHeight="1">
      <c r="A85" s="6" t="s">
        <v>154</v>
      </c>
      <c r="B85" s="11" t="s">
        <v>460</v>
      </c>
      <c r="C85" s="12">
        <v>44543</v>
      </c>
      <c r="D85" s="7" t="s">
        <v>4</v>
      </c>
      <c r="E85" s="7" t="s">
        <v>461</v>
      </c>
      <c r="F85" s="13" t="s">
        <v>546</v>
      </c>
      <c r="G85" s="8" t="s">
        <v>462</v>
      </c>
      <c r="H85" s="8" t="s">
        <v>463</v>
      </c>
      <c r="I85" s="23" t="s">
        <v>464</v>
      </c>
      <c r="J85" s="17">
        <v>1650</v>
      </c>
      <c r="K85" s="18">
        <v>1636.36</v>
      </c>
      <c r="L85" s="12">
        <v>44526</v>
      </c>
      <c r="M85" s="5">
        <v>44620</v>
      </c>
      <c r="N85" s="68">
        <v>1635.45</v>
      </c>
      <c r="O85" s="24"/>
    </row>
    <row r="86" spans="1:15" s="2" customFormat="1" ht="42" customHeight="1">
      <c r="A86" s="6" t="s">
        <v>154</v>
      </c>
      <c r="B86" s="11" t="s">
        <v>468</v>
      </c>
      <c r="C86" s="12">
        <v>44545</v>
      </c>
      <c r="D86" s="7" t="s">
        <v>4</v>
      </c>
      <c r="E86" s="7" t="s">
        <v>469</v>
      </c>
      <c r="F86" s="13" t="s">
        <v>546</v>
      </c>
      <c r="G86" s="8" t="s">
        <v>470</v>
      </c>
      <c r="H86" s="8" t="s">
        <v>471</v>
      </c>
      <c r="I86" s="23" t="s">
        <v>472</v>
      </c>
      <c r="J86" s="17">
        <v>314</v>
      </c>
      <c r="K86" s="18">
        <v>314</v>
      </c>
      <c r="L86" s="5">
        <v>44545</v>
      </c>
      <c r="M86" s="5">
        <v>44684</v>
      </c>
      <c r="N86" s="68">
        <v>149.15</v>
      </c>
      <c r="O86" s="24"/>
    </row>
    <row r="87" spans="1:15" s="2" customFormat="1" ht="42" customHeight="1">
      <c r="A87" s="6" t="s">
        <v>154</v>
      </c>
      <c r="B87" s="11" t="s">
        <v>466</v>
      </c>
      <c r="C87" s="12">
        <v>44545</v>
      </c>
      <c r="D87" s="7" t="s">
        <v>4</v>
      </c>
      <c r="E87" s="7" t="s">
        <v>467</v>
      </c>
      <c r="F87" s="13" t="s">
        <v>546</v>
      </c>
      <c r="G87" s="8" t="s">
        <v>465</v>
      </c>
      <c r="H87" s="8" t="s">
        <v>410</v>
      </c>
      <c r="I87" s="23" t="s">
        <v>411</v>
      </c>
      <c r="J87" s="17">
        <v>3310</v>
      </c>
      <c r="K87" s="18">
        <v>3310</v>
      </c>
      <c r="L87" s="5">
        <v>44545</v>
      </c>
      <c r="M87" s="5">
        <v>44926</v>
      </c>
      <c r="N87" s="68"/>
      <c r="O87" s="24"/>
    </row>
    <row r="88" spans="1:15" s="2" customFormat="1" ht="73.5">
      <c r="A88" s="6" t="s">
        <v>154</v>
      </c>
      <c r="B88" s="11" t="s">
        <v>485</v>
      </c>
      <c r="C88" s="12">
        <v>44546</v>
      </c>
      <c r="D88" s="7" t="s">
        <v>4</v>
      </c>
      <c r="E88" s="7" t="s">
        <v>486</v>
      </c>
      <c r="F88" s="13" t="s">
        <v>546</v>
      </c>
      <c r="G88" s="8" t="s">
        <v>487</v>
      </c>
      <c r="H88" s="8" t="s">
        <v>483</v>
      </c>
      <c r="I88" s="23" t="s">
        <v>484</v>
      </c>
      <c r="J88" s="17">
        <v>7960</v>
      </c>
      <c r="K88" s="17">
        <v>7950.28</v>
      </c>
      <c r="L88" s="5">
        <v>44561</v>
      </c>
      <c r="M88" s="5">
        <v>45291</v>
      </c>
      <c r="N88" s="68"/>
      <c r="O88" s="24"/>
    </row>
    <row r="89" spans="1:15" s="2" customFormat="1" ht="42" customHeight="1">
      <c r="A89" s="6" t="s">
        <v>154</v>
      </c>
      <c r="B89" s="11" t="s">
        <v>473</v>
      </c>
      <c r="C89" s="12">
        <v>44546</v>
      </c>
      <c r="D89" s="7" t="s">
        <v>4</v>
      </c>
      <c r="E89" s="7" t="s">
        <v>474</v>
      </c>
      <c r="F89" s="13" t="s">
        <v>546</v>
      </c>
      <c r="G89" s="8" t="s">
        <v>475</v>
      </c>
      <c r="H89" s="8" t="s">
        <v>476</v>
      </c>
      <c r="I89" s="23" t="s">
        <v>477</v>
      </c>
      <c r="J89" s="17">
        <v>430</v>
      </c>
      <c r="K89" s="18">
        <v>429.44</v>
      </c>
      <c r="L89" s="5">
        <v>44546</v>
      </c>
      <c r="M89" s="5">
        <v>44926</v>
      </c>
      <c r="N89" s="68">
        <v>429.44</v>
      </c>
      <c r="O89" s="24"/>
    </row>
    <row r="90" spans="1:15" s="2" customFormat="1" ht="42">
      <c r="A90" s="6" t="s">
        <v>154</v>
      </c>
      <c r="B90" s="11" t="s">
        <v>478</v>
      </c>
      <c r="C90" s="12">
        <v>44546</v>
      </c>
      <c r="D90" s="7" t="s">
        <v>4</v>
      </c>
      <c r="E90" s="7" t="s">
        <v>479</v>
      </c>
      <c r="F90" s="13" t="s">
        <v>546</v>
      </c>
      <c r="G90" s="8" t="s">
        <v>480</v>
      </c>
      <c r="H90" s="8" t="s">
        <v>481</v>
      </c>
      <c r="I90" s="23" t="s">
        <v>482</v>
      </c>
      <c r="J90" s="17">
        <v>500</v>
      </c>
      <c r="K90" s="18">
        <v>495</v>
      </c>
      <c r="L90" s="5">
        <v>44546</v>
      </c>
      <c r="M90" s="5">
        <v>44926</v>
      </c>
      <c r="N90" s="68"/>
      <c r="O90" s="24"/>
    </row>
    <row r="91" spans="1:15" s="2" customFormat="1" ht="42">
      <c r="A91" s="6" t="s">
        <v>154</v>
      </c>
      <c r="B91" s="11" t="s">
        <v>489</v>
      </c>
      <c r="C91" s="12">
        <v>44547</v>
      </c>
      <c r="D91" s="7" t="s">
        <v>4</v>
      </c>
      <c r="E91" s="7" t="s">
        <v>488</v>
      </c>
      <c r="F91" s="13" t="s">
        <v>546</v>
      </c>
      <c r="G91" s="8" t="s">
        <v>124</v>
      </c>
      <c r="H91" s="8" t="s">
        <v>29</v>
      </c>
      <c r="I91" s="23" t="s">
        <v>30</v>
      </c>
      <c r="J91" s="17">
        <v>3843.25</v>
      </c>
      <c r="K91" s="18">
        <v>3843.25</v>
      </c>
      <c r="L91" s="5">
        <v>44562</v>
      </c>
      <c r="M91" s="5">
        <v>44926</v>
      </c>
      <c r="N91" s="68">
        <v>3843.25</v>
      </c>
      <c r="O91" s="24"/>
    </row>
    <row r="92" spans="1:15" s="2" customFormat="1" ht="63">
      <c r="A92" s="6" t="s">
        <v>154</v>
      </c>
      <c r="B92" s="11" t="s">
        <v>490</v>
      </c>
      <c r="C92" s="12">
        <v>44551</v>
      </c>
      <c r="D92" s="7" t="s">
        <v>4</v>
      </c>
      <c r="E92" s="7" t="s">
        <v>491</v>
      </c>
      <c r="F92" s="13" t="s">
        <v>546</v>
      </c>
      <c r="G92" s="8" t="s">
        <v>496</v>
      </c>
      <c r="H92" s="8" t="s">
        <v>494</v>
      </c>
      <c r="I92" s="23" t="s">
        <v>495</v>
      </c>
      <c r="J92" s="17">
        <v>3434</v>
      </c>
      <c r="K92" s="18">
        <v>3434</v>
      </c>
      <c r="L92" s="5">
        <v>44564</v>
      </c>
      <c r="M92" s="5">
        <v>44929</v>
      </c>
      <c r="N92" s="68"/>
      <c r="O92" s="24"/>
    </row>
    <row r="93" spans="1:15" s="2" customFormat="1" ht="42">
      <c r="A93" s="6" t="s">
        <v>154</v>
      </c>
      <c r="B93" s="11" t="s">
        <v>492</v>
      </c>
      <c r="C93" s="12">
        <v>44553</v>
      </c>
      <c r="D93" s="7" t="s">
        <v>4</v>
      </c>
      <c r="E93" s="7" t="s">
        <v>493</v>
      </c>
      <c r="F93" s="13" t="s">
        <v>546</v>
      </c>
      <c r="G93" s="8" t="s">
        <v>54</v>
      </c>
      <c r="H93" s="8" t="s">
        <v>55</v>
      </c>
      <c r="I93" s="23" t="s">
        <v>56</v>
      </c>
      <c r="J93" s="17">
        <v>2410</v>
      </c>
      <c r="K93" s="18">
        <v>2410</v>
      </c>
      <c r="L93" s="5">
        <v>44562</v>
      </c>
      <c r="M93" s="5">
        <v>45291</v>
      </c>
      <c r="N93" s="68">
        <v>1930</v>
      </c>
      <c r="O93" s="24"/>
    </row>
    <row r="94" spans="1:15" s="2" customFormat="1" ht="84">
      <c r="A94" s="6" t="s">
        <v>154</v>
      </c>
      <c r="B94" s="11" t="s">
        <v>501</v>
      </c>
      <c r="C94" s="12">
        <v>44553</v>
      </c>
      <c r="D94" s="7" t="s">
        <v>4</v>
      </c>
      <c r="E94" s="7" t="s">
        <v>497</v>
      </c>
      <c r="F94" s="13" t="s">
        <v>546</v>
      </c>
      <c r="G94" s="8" t="s">
        <v>498</v>
      </c>
      <c r="H94" s="8" t="s">
        <v>499</v>
      </c>
      <c r="I94" s="23" t="s">
        <v>500</v>
      </c>
      <c r="J94" s="17">
        <v>1760</v>
      </c>
      <c r="K94" s="18">
        <v>1760</v>
      </c>
      <c r="L94" s="5">
        <v>44562</v>
      </c>
      <c r="M94" s="5">
        <v>45292</v>
      </c>
      <c r="N94" s="68"/>
      <c r="O94" s="24"/>
    </row>
    <row r="95" spans="1:15" s="2" customFormat="1" ht="73.5">
      <c r="A95" s="6" t="s">
        <v>154</v>
      </c>
      <c r="B95" s="11" t="s">
        <v>504</v>
      </c>
      <c r="C95" s="12">
        <v>44573</v>
      </c>
      <c r="D95" s="7" t="s">
        <v>4</v>
      </c>
      <c r="E95" s="7" t="s">
        <v>505</v>
      </c>
      <c r="F95" s="13" t="s">
        <v>546</v>
      </c>
      <c r="G95" s="8" t="s">
        <v>445</v>
      </c>
      <c r="H95" s="8" t="s">
        <v>446</v>
      </c>
      <c r="I95" s="21" t="s">
        <v>447</v>
      </c>
      <c r="J95" s="17">
        <v>1180</v>
      </c>
      <c r="K95" s="18">
        <v>1180</v>
      </c>
      <c r="L95" s="5">
        <v>44578</v>
      </c>
      <c r="M95" s="5">
        <v>45308</v>
      </c>
      <c r="N95" s="68"/>
      <c r="O95" s="24"/>
    </row>
    <row r="96" spans="1:15" s="2" customFormat="1" ht="42">
      <c r="A96" s="6" t="s">
        <v>154</v>
      </c>
      <c r="B96" s="11" t="s">
        <v>506</v>
      </c>
      <c r="C96" s="12">
        <v>44573</v>
      </c>
      <c r="D96" s="7" t="s">
        <v>4</v>
      </c>
      <c r="E96" s="7" t="s">
        <v>507</v>
      </c>
      <c r="F96" s="13" t="s">
        <v>546</v>
      </c>
      <c r="G96" s="8" t="s">
        <v>508</v>
      </c>
      <c r="H96" s="8" t="s">
        <v>222</v>
      </c>
      <c r="I96" s="23" t="s">
        <v>223</v>
      </c>
      <c r="J96" s="17">
        <v>2500</v>
      </c>
      <c r="K96" s="18">
        <v>2040</v>
      </c>
      <c r="L96" s="5">
        <v>44579</v>
      </c>
      <c r="M96" s="5">
        <v>44926</v>
      </c>
      <c r="N96" s="68">
        <v>2040</v>
      </c>
      <c r="O96" s="24"/>
    </row>
    <row r="97" spans="1:15" s="2" customFormat="1" ht="42" customHeight="1">
      <c r="A97" s="6" t="s">
        <v>11</v>
      </c>
      <c r="B97" s="11" t="s">
        <v>509</v>
      </c>
      <c r="C97" s="12">
        <v>44573</v>
      </c>
      <c r="D97" s="7" t="s">
        <v>4</v>
      </c>
      <c r="E97" s="7" t="s">
        <v>461</v>
      </c>
      <c r="F97" s="13" t="s">
        <v>546</v>
      </c>
      <c r="G97" s="8" t="s">
        <v>462</v>
      </c>
      <c r="H97" s="8" t="s">
        <v>463</v>
      </c>
      <c r="I97" s="23" t="s">
        <v>464</v>
      </c>
      <c r="J97" s="17">
        <v>455</v>
      </c>
      <c r="K97" s="18">
        <v>454.54</v>
      </c>
      <c r="L97" s="12">
        <v>44560</v>
      </c>
      <c r="M97" s="5">
        <v>44592</v>
      </c>
      <c r="N97" s="68">
        <v>454.55</v>
      </c>
      <c r="O97" s="24"/>
    </row>
    <row r="98" spans="1:15" s="2" customFormat="1" ht="52.5">
      <c r="A98" s="6" t="s">
        <v>154</v>
      </c>
      <c r="B98" s="11" t="s">
        <v>510</v>
      </c>
      <c r="C98" s="12">
        <v>44579</v>
      </c>
      <c r="D98" s="7" t="s">
        <v>4</v>
      </c>
      <c r="E98" s="7" t="s">
        <v>511</v>
      </c>
      <c r="F98" s="13" t="s">
        <v>546</v>
      </c>
      <c r="G98" s="8" t="s">
        <v>512</v>
      </c>
      <c r="H98" s="8" t="s">
        <v>513</v>
      </c>
      <c r="I98" s="23" t="s">
        <v>514</v>
      </c>
      <c r="J98" s="17">
        <v>1905</v>
      </c>
      <c r="K98" s="18">
        <v>1905</v>
      </c>
      <c r="L98" s="5">
        <v>44579</v>
      </c>
      <c r="M98" s="5">
        <v>44822</v>
      </c>
      <c r="N98" s="68"/>
      <c r="O98" s="24"/>
    </row>
    <row r="99" spans="1:15" s="2" customFormat="1" ht="42" customHeight="1">
      <c r="A99" s="6" t="s">
        <v>154</v>
      </c>
      <c r="B99" s="11" t="s">
        <v>515</v>
      </c>
      <c r="C99" s="12">
        <v>44580</v>
      </c>
      <c r="D99" s="7" t="s">
        <v>4</v>
      </c>
      <c r="E99" s="7" t="s">
        <v>461</v>
      </c>
      <c r="F99" s="13" t="s">
        <v>546</v>
      </c>
      <c r="G99" s="8" t="s">
        <v>462</v>
      </c>
      <c r="H99" s="8" t="s">
        <v>463</v>
      </c>
      <c r="I99" s="23" t="s">
        <v>464</v>
      </c>
      <c r="J99" s="17">
        <v>1095</v>
      </c>
      <c r="K99" s="18">
        <v>1090.91</v>
      </c>
      <c r="L99" s="12">
        <v>44580</v>
      </c>
      <c r="M99" s="5">
        <v>44639</v>
      </c>
      <c r="N99" s="68">
        <v>1090.9</v>
      </c>
      <c r="O99" s="24"/>
    </row>
    <row r="100" spans="1:15" s="2" customFormat="1" ht="42" customHeight="1">
      <c r="A100" s="6" t="s">
        <v>154</v>
      </c>
      <c r="B100" s="11" t="s">
        <v>516</v>
      </c>
      <c r="C100" s="12">
        <v>44585</v>
      </c>
      <c r="D100" s="7" t="s">
        <v>4</v>
      </c>
      <c r="E100" s="7" t="s">
        <v>517</v>
      </c>
      <c r="F100" s="13" t="s">
        <v>546</v>
      </c>
      <c r="G100" s="8" t="s">
        <v>518</v>
      </c>
      <c r="H100" s="8" t="s">
        <v>519</v>
      </c>
      <c r="I100" s="23" t="s">
        <v>520</v>
      </c>
      <c r="J100" s="17">
        <v>455</v>
      </c>
      <c r="K100" s="18">
        <v>453.15</v>
      </c>
      <c r="L100" s="12">
        <v>44587</v>
      </c>
      <c r="M100" s="5">
        <v>44680</v>
      </c>
      <c r="N100" s="68">
        <v>453.15</v>
      </c>
      <c r="O100" s="24"/>
    </row>
    <row r="101" spans="1:15" s="2" customFormat="1" ht="84">
      <c r="A101" s="6" t="s">
        <v>154</v>
      </c>
      <c r="B101" s="11" t="s">
        <v>521</v>
      </c>
      <c r="C101" s="12">
        <v>44587</v>
      </c>
      <c r="D101" s="7" t="s">
        <v>4</v>
      </c>
      <c r="E101" s="7" t="s">
        <v>522</v>
      </c>
      <c r="F101" s="13" t="s">
        <v>546</v>
      </c>
      <c r="G101" s="20" t="s">
        <v>523</v>
      </c>
      <c r="H101" s="8" t="s">
        <v>137</v>
      </c>
      <c r="I101" s="23" t="s">
        <v>33</v>
      </c>
      <c r="J101" s="17">
        <v>6600</v>
      </c>
      <c r="K101" s="18">
        <v>6600</v>
      </c>
      <c r="L101" s="12">
        <v>44592</v>
      </c>
      <c r="M101" s="5">
        <v>45322</v>
      </c>
      <c r="N101" s="68"/>
      <c r="O101" s="24"/>
    </row>
    <row r="102" spans="1:15" s="2" customFormat="1" ht="42" customHeight="1">
      <c r="A102" s="4" t="s">
        <v>154</v>
      </c>
      <c r="B102" s="6" t="s">
        <v>524</v>
      </c>
      <c r="C102" s="10">
        <v>44588</v>
      </c>
      <c r="D102" s="7" t="s">
        <v>4</v>
      </c>
      <c r="E102" s="9" t="s">
        <v>525</v>
      </c>
      <c r="F102" s="13" t="s">
        <v>2</v>
      </c>
      <c r="G102" s="20" t="s">
        <v>267</v>
      </c>
      <c r="H102" s="20" t="s">
        <v>266</v>
      </c>
      <c r="I102" s="20" t="s">
        <v>268</v>
      </c>
      <c r="J102" s="17">
        <v>7000</v>
      </c>
      <c r="K102" s="17">
        <v>7000</v>
      </c>
      <c r="L102" s="5">
        <v>44652</v>
      </c>
      <c r="M102" s="5">
        <v>45016</v>
      </c>
      <c r="N102" s="68"/>
      <c r="O102" s="20"/>
    </row>
    <row r="103" spans="1:15" s="2" customFormat="1" ht="52.5">
      <c r="A103" s="4" t="s">
        <v>154</v>
      </c>
      <c r="B103" s="6" t="s">
        <v>526</v>
      </c>
      <c r="C103" s="10">
        <v>44589</v>
      </c>
      <c r="D103" s="7" t="s">
        <v>4</v>
      </c>
      <c r="E103" s="9" t="s">
        <v>527</v>
      </c>
      <c r="F103" s="13" t="s">
        <v>546</v>
      </c>
      <c r="G103" s="20" t="s">
        <v>528</v>
      </c>
      <c r="H103" s="8" t="s">
        <v>494</v>
      </c>
      <c r="I103" s="23" t="s">
        <v>495</v>
      </c>
      <c r="J103" s="17">
        <v>1140</v>
      </c>
      <c r="K103" s="17">
        <v>1140</v>
      </c>
      <c r="L103" s="5">
        <v>44591</v>
      </c>
      <c r="M103" s="5">
        <v>45321</v>
      </c>
      <c r="N103" s="68"/>
      <c r="O103" s="20"/>
    </row>
    <row r="104" spans="1:15" s="2" customFormat="1" ht="63">
      <c r="A104" s="4" t="s">
        <v>154</v>
      </c>
      <c r="B104" s="6" t="s">
        <v>529</v>
      </c>
      <c r="C104" s="10">
        <v>44589</v>
      </c>
      <c r="D104" s="7" t="s">
        <v>4</v>
      </c>
      <c r="E104" s="9" t="s">
        <v>530</v>
      </c>
      <c r="F104" s="13" t="s">
        <v>546</v>
      </c>
      <c r="G104" s="20" t="s">
        <v>531</v>
      </c>
      <c r="H104" s="8" t="s">
        <v>446</v>
      </c>
      <c r="I104" s="21" t="s">
        <v>447</v>
      </c>
      <c r="J104" s="17">
        <v>3420</v>
      </c>
      <c r="K104" s="17">
        <v>3420</v>
      </c>
      <c r="L104" s="5">
        <v>44591</v>
      </c>
      <c r="M104" s="5">
        <v>45321</v>
      </c>
      <c r="N104" s="68"/>
      <c r="O104" s="20"/>
    </row>
    <row r="105" spans="1:15" s="2" customFormat="1" ht="42" customHeight="1">
      <c r="A105" s="6" t="s">
        <v>154</v>
      </c>
      <c r="B105" s="11" t="s">
        <v>532</v>
      </c>
      <c r="C105" s="12">
        <v>44592</v>
      </c>
      <c r="D105" s="7" t="s">
        <v>4</v>
      </c>
      <c r="E105" s="7" t="s">
        <v>533</v>
      </c>
      <c r="F105" s="13" t="s">
        <v>546</v>
      </c>
      <c r="G105" s="8" t="s">
        <v>69</v>
      </c>
      <c r="H105" s="8" t="s">
        <v>70</v>
      </c>
      <c r="I105" s="8">
        <v>12878470157</v>
      </c>
      <c r="J105" s="18">
        <v>38500</v>
      </c>
      <c r="K105" s="18">
        <v>32400</v>
      </c>
      <c r="L105" s="5">
        <v>44562</v>
      </c>
      <c r="M105" s="5">
        <v>45382</v>
      </c>
      <c r="N105" s="68">
        <v>4480.639999999999</v>
      </c>
      <c r="O105" s="24"/>
    </row>
    <row r="106" spans="1:15" s="2" customFormat="1" ht="42" customHeight="1">
      <c r="A106" s="6" t="s">
        <v>154</v>
      </c>
      <c r="B106" s="11" t="s">
        <v>565</v>
      </c>
      <c r="C106" s="12">
        <v>44594</v>
      </c>
      <c r="D106" s="7" t="s">
        <v>4</v>
      </c>
      <c r="E106" s="7" t="s">
        <v>566</v>
      </c>
      <c r="F106" s="13" t="s">
        <v>546</v>
      </c>
      <c r="G106" s="8" t="s">
        <v>562</v>
      </c>
      <c r="H106" s="8" t="s">
        <v>563</v>
      </c>
      <c r="I106" s="23" t="s">
        <v>564</v>
      </c>
      <c r="J106" s="18">
        <v>2400</v>
      </c>
      <c r="K106" s="18">
        <v>2400</v>
      </c>
      <c r="L106" s="5">
        <v>44610</v>
      </c>
      <c r="M106" s="5">
        <v>44631</v>
      </c>
      <c r="N106" s="68">
        <v>2402</v>
      </c>
      <c r="O106" s="24"/>
    </row>
    <row r="107" spans="1:15" s="2" customFormat="1" ht="42" customHeight="1">
      <c r="A107" s="6" t="s">
        <v>154</v>
      </c>
      <c r="B107" s="11" t="s">
        <v>567</v>
      </c>
      <c r="C107" s="12">
        <v>44599</v>
      </c>
      <c r="D107" s="7" t="s">
        <v>4</v>
      </c>
      <c r="E107" s="7" t="s">
        <v>568</v>
      </c>
      <c r="F107" s="13" t="s">
        <v>546</v>
      </c>
      <c r="G107" s="8" t="s">
        <v>571</v>
      </c>
      <c r="H107" s="8" t="s">
        <v>569</v>
      </c>
      <c r="I107" s="23" t="s">
        <v>570</v>
      </c>
      <c r="J107" s="18">
        <v>30195</v>
      </c>
      <c r="K107" s="18">
        <v>30194.82</v>
      </c>
      <c r="L107" s="5">
        <v>44599</v>
      </c>
      <c r="M107" s="5"/>
      <c r="N107" s="68"/>
      <c r="O107" s="24"/>
    </row>
    <row r="108" spans="1:15" s="2" customFormat="1" ht="42" customHeight="1">
      <c r="A108" s="6" t="s">
        <v>154</v>
      </c>
      <c r="B108" s="11" t="s">
        <v>572</v>
      </c>
      <c r="C108" s="12">
        <v>44602</v>
      </c>
      <c r="D108" s="7" t="s">
        <v>4</v>
      </c>
      <c r="E108" s="7" t="s">
        <v>461</v>
      </c>
      <c r="F108" s="13" t="s">
        <v>546</v>
      </c>
      <c r="G108" s="8" t="s">
        <v>462</v>
      </c>
      <c r="H108" s="8" t="s">
        <v>463</v>
      </c>
      <c r="I108" s="23" t="s">
        <v>464</v>
      </c>
      <c r="J108" s="17">
        <v>550</v>
      </c>
      <c r="K108" s="18">
        <v>545.45</v>
      </c>
      <c r="L108" s="12">
        <v>44640</v>
      </c>
      <c r="M108" s="5">
        <v>44670</v>
      </c>
      <c r="N108" s="68">
        <v>545.45</v>
      </c>
      <c r="O108" s="24"/>
    </row>
    <row r="109" spans="1:15" s="2" customFormat="1" ht="52.5" customHeight="1">
      <c r="A109" s="6" t="s">
        <v>154</v>
      </c>
      <c r="B109" s="6" t="s">
        <v>573</v>
      </c>
      <c r="C109" s="10">
        <v>44603</v>
      </c>
      <c r="D109" s="7" t="s">
        <v>4</v>
      </c>
      <c r="E109" s="9" t="s">
        <v>122</v>
      </c>
      <c r="F109" s="13" t="s">
        <v>2</v>
      </c>
      <c r="G109" s="9" t="s">
        <v>119</v>
      </c>
      <c r="H109" s="9" t="s">
        <v>120</v>
      </c>
      <c r="I109" s="22" t="s">
        <v>121</v>
      </c>
      <c r="J109" s="17">
        <v>9000</v>
      </c>
      <c r="K109" s="76">
        <v>7500</v>
      </c>
      <c r="L109" s="5">
        <v>44614</v>
      </c>
      <c r="M109" s="5">
        <v>45626</v>
      </c>
      <c r="N109" s="68">
        <v>37.11</v>
      </c>
      <c r="O109" s="14"/>
    </row>
    <row r="110" spans="1:15" s="2" customFormat="1" ht="42" customHeight="1">
      <c r="A110" s="6" t="s">
        <v>154</v>
      </c>
      <c r="B110" s="11" t="s">
        <v>575</v>
      </c>
      <c r="C110" s="12">
        <v>44606</v>
      </c>
      <c r="D110" s="7" t="s">
        <v>4</v>
      </c>
      <c r="E110" s="7" t="s">
        <v>574</v>
      </c>
      <c r="F110" s="13" t="s">
        <v>546</v>
      </c>
      <c r="G110" s="8" t="s">
        <v>576</v>
      </c>
      <c r="H110" s="8" t="s">
        <v>577</v>
      </c>
      <c r="I110" s="23" t="s">
        <v>578</v>
      </c>
      <c r="J110" s="17">
        <v>8000</v>
      </c>
      <c r="K110" s="18">
        <v>6662.5</v>
      </c>
      <c r="L110" s="12">
        <v>44608</v>
      </c>
      <c r="M110" s="5">
        <v>44742</v>
      </c>
      <c r="N110" s="68">
        <v>1959.4</v>
      </c>
      <c r="O110" s="24"/>
    </row>
    <row r="111" spans="1:15" s="2" customFormat="1" ht="42" customHeight="1">
      <c r="A111" s="6" t="s">
        <v>154</v>
      </c>
      <c r="B111" s="11" t="s">
        <v>579</v>
      </c>
      <c r="C111" s="12">
        <v>44607</v>
      </c>
      <c r="D111" s="7" t="s">
        <v>4</v>
      </c>
      <c r="E111" s="7" t="s">
        <v>580</v>
      </c>
      <c r="F111" s="13" t="s">
        <v>546</v>
      </c>
      <c r="G111" s="8" t="s">
        <v>581</v>
      </c>
      <c r="H111" s="8" t="s">
        <v>582</v>
      </c>
      <c r="I111" s="23" t="s">
        <v>583</v>
      </c>
      <c r="J111" s="17">
        <v>50</v>
      </c>
      <c r="K111" s="18">
        <v>42.62</v>
      </c>
      <c r="L111" s="12">
        <v>44608</v>
      </c>
      <c r="M111" s="5">
        <v>44609</v>
      </c>
      <c r="N111" s="68">
        <v>42.62</v>
      </c>
      <c r="O111" s="24"/>
    </row>
    <row r="112" spans="1:15" s="2" customFormat="1" ht="42" customHeight="1">
      <c r="A112" s="6" t="s">
        <v>154</v>
      </c>
      <c r="B112" s="11" t="s">
        <v>587</v>
      </c>
      <c r="C112" s="12">
        <v>44608</v>
      </c>
      <c r="D112" s="7" t="s">
        <v>4</v>
      </c>
      <c r="E112" s="7" t="s">
        <v>588</v>
      </c>
      <c r="F112" s="13" t="s">
        <v>546</v>
      </c>
      <c r="G112" s="8" t="s">
        <v>584</v>
      </c>
      <c r="H112" s="8" t="s">
        <v>585</v>
      </c>
      <c r="I112" s="8" t="s">
        <v>586</v>
      </c>
      <c r="J112" s="17">
        <v>27000</v>
      </c>
      <c r="K112" s="18">
        <v>23660</v>
      </c>
      <c r="L112" s="12">
        <v>44608</v>
      </c>
      <c r="M112" s="5">
        <v>45291</v>
      </c>
      <c r="N112" s="68"/>
      <c r="O112" s="24"/>
    </row>
    <row r="113" spans="1:15" s="2" customFormat="1" ht="42" customHeight="1">
      <c r="A113" s="6" t="s">
        <v>154</v>
      </c>
      <c r="B113" s="11" t="s">
        <v>589</v>
      </c>
      <c r="C113" s="12">
        <v>44610</v>
      </c>
      <c r="D113" s="7" t="s">
        <v>4</v>
      </c>
      <c r="E113" s="7" t="s">
        <v>461</v>
      </c>
      <c r="F113" s="13" t="s">
        <v>546</v>
      </c>
      <c r="G113" s="8" t="s">
        <v>462</v>
      </c>
      <c r="H113" s="8" t="s">
        <v>463</v>
      </c>
      <c r="I113" s="23" t="s">
        <v>464</v>
      </c>
      <c r="J113" s="17">
        <v>550</v>
      </c>
      <c r="K113" s="18">
        <v>545.45</v>
      </c>
      <c r="L113" s="12">
        <v>44621</v>
      </c>
      <c r="M113" s="5">
        <v>44651</v>
      </c>
      <c r="N113" s="68">
        <v>545.45</v>
      </c>
      <c r="O113" s="24"/>
    </row>
    <row r="114" spans="1:15" s="2" customFormat="1" ht="42">
      <c r="A114" s="6" t="s">
        <v>154</v>
      </c>
      <c r="B114" s="11" t="s">
        <v>590</v>
      </c>
      <c r="C114" s="12">
        <v>44614</v>
      </c>
      <c r="D114" s="7" t="s">
        <v>4</v>
      </c>
      <c r="E114" s="7" t="s">
        <v>591</v>
      </c>
      <c r="F114" s="13" t="s">
        <v>546</v>
      </c>
      <c r="G114" s="8" t="s">
        <v>594</v>
      </c>
      <c r="H114" s="8" t="s">
        <v>592</v>
      </c>
      <c r="I114" s="23" t="s">
        <v>593</v>
      </c>
      <c r="J114" s="17">
        <v>1150</v>
      </c>
      <c r="K114" s="17">
        <v>1115.08</v>
      </c>
      <c r="L114" s="12">
        <v>44615</v>
      </c>
      <c r="M114" s="5">
        <v>44659</v>
      </c>
      <c r="N114" s="68"/>
      <c r="O114" s="24"/>
    </row>
    <row r="115" spans="1:15" s="2" customFormat="1" ht="84">
      <c r="A115" s="6" t="s">
        <v>154</v>
      </c>
      <c r="B115" s="11" t="s">
        <v>595</v>
      </c>
      <c r="C115" s="12">
        <v>44615</v>
      </c>
      <c r="D115" s="7" t="s">
        <v>4</v>
      </c>
      <c r="E115" s="7" t="s">
        <v>596</v>
      </c>
      <c r="F115" s="13" t="s">
        <v>546</v>
      </c>
      <c r="G115" s="8" t="s">
        <v>597</v>
      </c>
      <c r="H115" s="8" t="s">
        <v>598</v>
      </c>
      <c r="I115" s="23" t="s">
        <v>599</v>
      </c>
      <c r="J115" s="17">
        <v>1224</v>
      </c>
      <c r="K115" s="17">
        <v>1224</v>
      </c>
      <c r="L115" s="12">
        <v>44615</v>
      </c>
      <c r="M115" s="5">
        <v>44649</v>
      </c>
      <c r="N115" s="68"/>
      <c r="O115" s="24"/>
    </row>
    <row r="116" spans="1:15" s="2" customFormat="1" ht="42" customHeight="1">
      <c r="A116" s="6" t="s">
        <v>154</v>
      </c>
      <c r="B116" s="11" t="s">
        <v>601</v>
      </c>
      <c r="C116" s="12">
        <v>44629</v>
      </c>
      <c r="D116" s="7" t="s">
        <v>4</v>
      </c>
      <c r="E116" s="7" t="s">
        <v>600</v>
      </c>
      <c r="F116" s="13" t="s">
        <v>546</v>
      </c>
      <c r="G116" s="8" t="s">
        <v>602</v>
      </c>
      <c r="H116" s="8" t="s">
        <v>603</v>
      </c>
      <c r="I116" s="23" t="s">
        <v>67</v>
      </c>
      <c r="J116" s="17">
        <v>265</v>
      </c>
      <c r="K116" s="18">
        <v>263.45</v>
      </c>
      <c r="L116" s="12">
        <v>44628</v>
      </c>
      <c r="M116" s="5">
        <v>44651</v>
      </c>
      <c r="N116" s="68"/>
      <c r="O116" s="24"/>
    </row>
    <row r="117" spans="1:15" ht="42" customHeight="1">
      <c r="A117" s="4" t="s">
        <v>154</v>
      </c>
      <c r="B117" s="6" t="s">
        <v>604</v>
      </c>
      <c r="C117" s="10">
        <v>44629</v>
      </c>
      <c r="D117" s="7" t="s">
        <v>4</v>
      </c>
      <c r="E117" s="9" t="s">
        <v>303</v>
      </c>
      <c r="F117" s="13" t="s">
        <v>546</v>
      </c>
      <c r="G117" s="8" t="s">
        <v>185</v>
      </c>
      <c r="H117" s="8" t="s">
        <v>186</v>
      </c>
      <c r="I117" s="23" t="s">
        <v>187</v>
      </c>
      <c r="J117" s="17">
        <v>256</v>
      </c>
      <c r="K117" s="18">
        <v>256</v>
      </c>
      <c r="L117" s="5">
        <v>44644</v>
      </c>
      <c r="M117" s="5">
        <v>45009</v>
      </c>
      <c r="N117" s="78"/>
      <c r="O117" s="13"/>
    </row>
    <row r="118" spans="1:15" ht="42" customHeight="1">
      <c r="A118" s="4" t="s">
        <v>154</v>
      </c>
      <c r="B118" s="6" t="s">
        <v>606</v>
      </c>
      <c r="C118" s="10">
        <v>44631</v>
      </c>
      <c r="D118" s="7" t="s">
        <v>4</v>
      </c>
      <c r="E118" s="9" t="s">
        <v>308</v>
      </c>
      <c r="F118" s="13" t="s">
        <v>546</v>
      </c>
      <c r="G118" s="8" t="s">
        <v>605</v>
      </c>
      <c r="H118" s="8" t="s">
        <v>311</v>
      </c>
      <c r="I118" s="25" t="s">
        <v>310</v>
      </c>
      <c r="J118" s="17">
        <v>265</v>
      </c>
      <c r="K118" s="18">
        <v>265</v>
      </c>
      <c r="L118" s="5">
        <v>44646</v>
      </c>
      <c r="M118" s="5">
        <v>45011</v>
      </c>
      <c r="N118" s="78"/>
      <c r="O118" s="13"/>
    </row>
    <row r="119" spans="1:15" ht="52.5">
      <c r="A119" s="4" t="s">
        <v>154</v>
      </c>
      <c r="B119" s="6" t="s">
        <v>607</v>
      </c>
      <c r="C119" s="10">
        <v>44641</v>
      </c>
      <c r="D119" s="7" t="s">
        <v>4</v>
      </c>
      <c r="E119" s="9" t="s">
        <v>608</v>
      </c>
      <c r="F119" s="13" t="s">
        <v>546</v>
      </c>
      <c r="G119" s="8" t="s">
        <v>610</v>
      </c>
      <c r="H119" s="8" t="s">
        <v>609</v>
      </c>
      <c r="I119" s="25" t="s">
        <v>611</v>
      </c>
      <c r="J119" s="17">
        <v>140</v>
      </c>
      <c r="K119" s="18">
        <v>133.55</v>
      </c>
      <c r="L119" s="5">
        <v>44641</v>
      </c>
      <c r="M119" s="5">
        <v>44645</v>
      </c>
      <c r="N119" s="78">
        <v>133.56</v>
      </c>
      <c r="O119" s="13"/>
    </row>
    <row r="120" spans="1:15" ht="42">
      <c r="A120" s="4" t="s">
        <v>154</v>
      </c>
      <c r="B120" s="6" t="s">
        <v>612</v>
      </c>
      <c r="C120" s="10">
        <v>44644</v>
      </c>
      <c r="D120" s="7" t="s">
        <v>4</v>
      </c>
      <c r="E120" s="9" t="s">
        <v>613</v>
      </c>
      <c r="F120" s="13" t="s">
        <v>546</v>
      </c>
      <c r="G120" s="8" t="s">
        <v>614</v>
      </c>
      <c r="H120" s="8" t="s">
        <v>615</v>
      </c>
      <c r="I120" s="23" t="s">
        <v>616</v>
      </c>
      <c r="J120" s="17">
        <v>14000</v>
      </c>
      <c r="K120" s="18">
        <v>11788</v>
      </c>
      <c r="L120" s="5">
        <v>44652</v>
      </c>
      <c r="M120" s="5">
        <v>45382</v>
      </c>
      <c r="N120" s="78"/>
      <c r="O120" s="13"/>
    </row>
    <row r="121" spans="1:15" ht="63">
      <c r="A121" s="4" t="s">
        <v>154</v>
      </c>
      <c r="B121" s="6" t="s">
        <v>617</v>
      </c>
      <c r="C121" s="10">
        <v>44644</v>
      </c>
      <c r="D121" s="7" t="s">
        <v>4</v>
      </c>
      <c r="E121" s="9" t="s">
        <v>618</v>
      </c>
      <c r="F121" s="13" t="s">
        <v>546</v>
      </c>
      <c r="G121" s="8" t="s">
        <v>621</v>
      </c>
      <c r="H121" s="8" t="s">
        <v>619</v>
      </c>
      <c r="I121" s="23" t="s">
        <v>620</v>
      </c>
      <c r="J121" s="17">
        <v>15500</v>
      </c>
      <c r="K121" s="18">
        <v>4320</v>
      </c>
      <c r="L121" s="5">
        <v>44650</v>
      </c>
      <c r="M121" s="5">
        <v>45745</v>
      </c>
      <c r="N121" s="78">
        <v>4320</v>
      </c>
      <c r="O121" s="13"/>
    </row>
    <row r="122" spans="1:15" ht="42">
      <c r="A122" s="4" t="s">
        <v>154</v>
      </c>
      <c r="B122" s="6" t="s">
        <v>622</v>
      </c>
      <c r="C122" s="10">
        <v>44645</v>
      </c>
      <c r="D122" s="7" t="s">
        <v>4</v>
      </c>
      <c r="E122" s="9" t="s">
        <v>623</v>
      </c>
      <c r="F122" s="13" t="s">
        <v>546</v>
      </c>
      <c r="G122" s="8" t="s">
        <v>624</v>
      </c>
      <c r="H122" s="8" t="s">
        <v>625</v>
      </c>
      <c r="I122" s="8">
        <v>83000150157</v>
      </c>
      <c r="J122" s="17">
        <v>250</v>
      </c>
      <c r="K122" s="18">
        <v>250</v>
      </c>
      <c r="L122" s="5">
        <v>44649</v>
      </c>
      <c r="M122" s="5">
        <v>44649</v>
      </c>
      <c r="N122" s="78"/>
      <c r="O122" s="13"/>
    </row>
    <row r="123" spans="1:15" ht="56.25" customHeight="1">
      <c r="A123" s="4" t="s">
        <v>154</v>
      </c>
      <c r="B123" s="6" t="s">
        <v>627</v>
      </c>
      <c r="C123" s="10">
        <v>44648</v>
      </c>
      <c r="D123" s="7" t="s">
        <v>4</v>
      </c>
      <c r="E123" s="9" t="s">
        <v>626</v>
      </c>
      <c r="F123" s="13" t="s">
        <v>546</v>
      </c>
      <c r="G123" s="8" t="s">
        <v>629</v>
      </c>
      <c r="H123" s="8" t="s">
        <v>630</v>
      </c>
      <c r="I123" s="23" t="s">
        <v>628</v>
      </c>
      <c r="J123" s="17">
        <v>800</v>
      </c>
      <c r="K123" s="18">
        <v>800</v>
      </c>
      <c r="L123" s="5">
        <v>44648</v>
      </c>
      <c r="M123" s="5">
        <v>44957</v>
      </c>
      <c r="N123" s="78"/>
      <c r="O123" s="13"/>
    </row>
    <row r="124" spans="1:15" ht="42">
      <c r="A124" s="4" t="s">
        <v>154</v>
      </c>
      <c r="B124" s="6" t="s">
        <v>631</v>
      </c>
      <c r="C124" s="10">
        <v>44652</v>
      </c>
      <c r="D124" s="7" t="s">
        <v>4</v>
      </c>
      <c r="E124" s="9" t="s">
        <v>632</v>
      </c>
      <c r="F124" s="13" t="s">
        <v>546</v>
      </c>
      <c r="G124" s="8" t="s">
        <v>633</v>
      </c>
      <c r="H124" s="8" t="s">
        <v>634</v>
      </c>
      <c r="I124" s="23" t="s">
        <v>635</v>
      </c>
      <c r="J124" s="17">
        <v>320</v>
      </c>
      <c r="K124" s="18">
        <v>318.18</v>
      </c>
      <c r="L124" s="5">
        <v>44652</v>
      </c>
      <c r="M124" s="5">
        <v>44657</v>
      </c>
      <c r="N124" s="78">
        <v>318.18</v>
      </c>
      <c r="O124" s="13"/>
    </row>
    <row r="125" spans="1:15" ht="56.25" customHeight="1">
      <c r="A125" s="4" t="s">
        <v>154</v>
      </c>
      <c r="B125" s="6" t="s">
        <v>638</v>
      </c>
      <c r="C125" s="10">
        <v>44652</v>
      </c>
      <c r="D125" s="7" t="s">
        <v>4</v>
      </c>
      <c r="E125" s="9" t="s">
        <v>639</v>
      </c>
      <c r="F125" s="13" t="s">
        <v>546</v>
      </c>
      <c r="G125" s="8" t="s">
        <v>636</v>
      </c>
      <c r="H125" s="8" t="s">
        <v>637</v>
      </c>
      <c r="I125" s="8">
        <v>97731210155</v>
      </c>
      <c r="J125" s="17">
        <v>434</v>
      </c>
      <c r="K125" s="18">
        <v>434</v>
      </c>
      <c r="L125" s="5">
        <v>44654</v>
      </c>
      <c r="M125" s="5">
        <v>45019</v>
      </c>
      <c r="N125" s="78"/>
      <c r="O125" s="13"/>
    </row>
    <row r="126" spans="1:15" ht="56.25" customHeight="1">
      <c r="A126" s="4" t="s">
        <v>154</v>
      </c>
      <c r="B126" s="6" t="s">
        <v>641</v>
      </c>
      <c r="C126" s="10">
        <v>44656</v>
      </c>
      <c r="D126" s="7" t="s">
        <v>4</v>
      </c>
      <c r="E126" s="9" t="s">
        <v>640</v>
      </c>
      <c r="F126" s="13" t="s">
        <v>546</v>
      </c>
      <c r="G126" s="8" t="s">
        <v>642</v>
      </c>
      <c r="H126" s="8" t="s">
        <v>643</v>
      </c>
      <c r="I126" s="23" t="s">
        <v>644</v>
      </c>
      <c r="J126" s="17">
        <v>1950</v>
      </c>
      <c r="K126" s="18">
        <v>1916.46</v>
      </c>
      <c r="L126" s="5">
        <v>44656</v>
      </c>
      <c r="M126" s="5">
        <v>44755</v>
      </c>
      <c r="N126" s="78"/>
      <c r="O126" s="13"/>
    </row>
    <row r="127" spans="1:15" ht="63">
      <c r="A127" s="4" t="s">
        <v>154</v>
      </c>
      <c r="B127" s="6" t="s">
        <v>646</v>
      </c>
      <c r="C127" s="10">
        <v>44658</v>
      </c>
      <c r="D127" s="7" t="s">
        <v>4</v>
      </c>
      <c r="E127" s="9" t="s">
        <v>645</v>
      </c>
      <c r="F127" s="13" t="s">
        <v>546</v>
      </c>
      <c r="G127" s="8" t="s">
        <v>652</v>
      </c>
      <c r="H127" s="8" t="s">
        <v>647</v>
      </c>
      <c r="I127" s="23" t="s">
        <v>648</v>
      </c>
      <c r="J127" s="17">
        <v>3600</v>
      </c>
      <c r="K127" s="18">
        <v>2500</v>
      </c>
      <c r="L127" s="5">
        <v>44672</v>
      </c>
      <c r="M127" s="5">
        <v>44673</v>
      </c>
      <c r="N127" s="78">
        <v>2500</v>
      </c>
      <c r="O127" s="13"/>
    </row>
    <row r="128" spans="1:15" ht="56.25" customHeight="1">
      <c r="A128" s="4" t="s">
        <v>154</v>
      </c>
      <c r="B128" s="6" t="s">
        <v>649</v>
      </c>
      <c r="C128" s="10">
        <v>44658</v>
      </c>
      <c r="D128" s="7" t="s">
        <v>4</v>
      </c>
      <c r="E128" s="9" t="s">
        <v>650</v>
      </c>
      <c r="F128" s="13" t="s">
        <v>546</v>
      </c>
      <c r="G128" s="8" t="s">
        <v>651</v>
      </c>
      <c r="H128" s="15" t="s">
        <v>355</v>
      </c>
      <c r="I128" s="20" t="s">
        <v>356</v>
      </c>
      <c r="J128" s="17">
        <v>920</v>
      </c>
      <c r="K128" s="18">
        <v>920</v>
      </c>
      <c r="L128" s="5">
        <v>44658</v>
      </c>
      <c r="M128" s="5">
        <v>44683</v>
      </c>
      <c r="N128" s="78">
        <v>920</v>
      </c>
      <c r="O128" s="13"/>
    </row>
    <row r="129" spans="1:15" ht="56.25" customHeight="1">
      <c r="A129" s="4" t="s">
        <v>154</v>
      </c>
      <c r="B129" s="6" t="s">
        <v>653</v>
      </c>
      <c r="C129" s="10">
        <v>44664</v>
      </c>
      <c r="D129" s="7" t="s">
        <v>4</v>
      </c>
      <c r="E129" s="9" t="s">
        <v>654</v>
      </c>
      <c r="F129" s="13" t="s">
        <v>546</v>
      </c>
      <c r="G129" s="8" t="s">
        <v>655</v>
      </c>
      <c r="H129" s="8" t="s">
        <v>656</v>
      </c>
      <c r="I129" s="23" t="s">
        <v>657</v>
      </c>
      <c r="J129" s="17">
        <v>680</v>
      </c>
      <c r="K129" s="18">
        <v>678</v>
      </c>
      <c r="L129" s="5">
        <v>44664</v>
      </c>
      <c r="M129" s="5">
        <v>44686</v>
      </c>
      <c r="N129" s="78">
        <v>652.4</v>
      </c>
      <c r="O129" s="13"/>
    </row>
    <row r="130" spans="1:15" ht="56.25" customHeight="1">
      <c r="A130" s="4" t="s">
        <v>154</v>
      </c>
      <c r="B130" s="6" t="s">
        <v>658</v>
      </c>
      <c r="C130" s="10">
        <v>44680</v>
      </c>
      <c r="D130" s="7" t="s">
        <v>4</v>
      </c>
      <c r="E130" s="9" t="s">
        <v>659</v>
      </c>
      <c r="F130" s="13" t="s">
        <v>546</v>
      </c>
      <c r="G130" s="8" t="s">
        <v>660</v>
      </c>
      <c r="H130" s="8" t="s">
        <v>661</v>
      </c>
      <c r="I130" s="8" t="s">
        <v>662</v>
      </c>
      <c r="J130" s="17">
        <v>8800</v>
      </c>
      <c r="K130" s="18">
        <v>7200</v>
      </c>
      <c r="L130" s="5">
        <v>44680</v>
      </c>
      <c r="M130" s="5">
        <v>44698</v>
      </c>
      <c r="N130" s="78"/>
      <c r="O130" s="13"/>
    </row>
    <row r="131" spans="1:15" s="2" customFormat="1" ht="42" customHeight="1">
      <c r="A131" s="6" t="s">
        <v>154</v>
      </c>
      <c r="B131" s="11" t="s">
        <v>663</v>
      </c>
      <c r="C131" s="12">
        <v>44685</v>
      </c>
      <c r="D131" s="7" t="s">
        <v>4</v>
      </c>
      <c r="E131" s="7" t="s">
        <v>664</v>
      </c>
      <c r="F131" s="13" t="s">
        <v>546</v>
      </c>
      <c r="G131" s="8" t="s">
        <v>159</v>
      </c>
      <c r="H131" s="8" t="s">
        <v>160</v>
      </c>
      <c r="I131" s="23" t="s">
        <v>32</v>
      </c>
      <c r="J131" s="17">
        <v>1700</v>
      </c>
      <c r="K131" s="18">
        <v>1700</v>
      </c>
      <c r="L131" s="5">
        <v>44686</v>
      </c>
      <c r="M131" s="5">
        <v>44707</v>
      </c>
      <c r="N131" s="68"/>
      <c r="O131" s="24"/>
    </row>
    <row r="132" spans="1:15" s="2" customFormat="1" ht="42" customHeight="1">
      <c r="A132" s="6" t="s">
        <v>154</v>
      </c>
      <c r="B132" s="11" t="s">
        <v>665</v>
      </c>
      <c r="C132" s="12">
        <v>44685</v>
      </c>
      <c r="D132" s="7" t="s">
        <v>4</v>
      </c>
      <c r="E132" s="7" t="s">
        <v>666</v>
      </c>
      <c r="F132" s="13" t="s">
        <v>546</v>
      </c>
      <c r="G132" s="8" t="s">
        <v>667</v>
      </c>
      <c r="H132" s="8" t="s">
        <v>668</v>
      </c>
      <c r="I132" s="23" t="s">
        <v>669</v>
      </c>
      <c r="J132" s="17">
        <v>1600</v>
      </c>
      <c r="K132" s="18">
        <v>1556.25</v>
      </c>
      <c r="L132" s="5">
        <v>44686</v>
      </c>
      <c r="M132" s="5">
        <v>44701</v>
      </c>
      <c r="N132" s="68"/>
      <c r="O132" s="24"/>
    </row>
    <row r="133" spans="1:15" s="2" customFormat="1" ht="42" customHeight="1">
      <c r="A133" s="6" t="s">
        <v>154</v>
      </c>
      <c r="B133" s="11" t="s">
        <v>670</v>
      </c>
      <c r="C133" s="12">
        <v>44686</v>
      </c>
      <c r="D133" s="7" t="s">
        <v>4</v>
      </c>
      <c r="E133" s="7" t="s">
        <v>684</v>
      </c>
      <c r="F133" s="13" t="s">
        <v>546</v>
      </c>
      <c r="G133" s="9" t="s">
        <v>172</v>
      </c>
      <c r="H133" s="9" t="s">
        <v>173</v>
      </c>
      <c r="I133" s="22" t="s">
        <v>174</v>
      </c>
      <c r="J133" s="17">
        <v>39000</v>
      </c>
      <c r="K133" s="18">
        <v>39000</v>
      </c>
      <c r="L133" s="5">
        <v>44682</v>
      </c>
      <c r="M133" s="5">
        <v>45473</v>
      </c>
      <c r="N133" s="68">
        <v>2706.73</v>
      </c>
      <c r="O133" s="22"/>
    </row>
    <row r="134" spans="1:15" s="2" customFormat="1" ht="42" customHeight="1">
      <c r="A134" s="6" t="s">
        <v>154</v>
      </c>
      <c r="B134" s="11" t="s">
        <v>672</v>
      </c>
      <c r="C134" s="12">
        <v>44692</v>
      </c>
      <c r="D134" s="7" t="s">
        <v>4</v>
      </c>
      <c r="E134" s="7" t="s">
        <v>673</v>
      </c>
      <c r="F134" s="13" t="s">
        <v>546</v>
      </c>
      <c r="G134" s="8" t="s">
        <v>465</v>
      </c>
      <c r="H134" s="8" t="s">
        <v>410</v>
      </c>
      <c r="I134" s="23" t="s">
        <v>411</v>
      </c>
      <c r="J134" s="17">
        <v>1670</v>
      </c>
      <c r="K134" s="18">
        <v>1670</v>
      </c>
      <c r="L134" s="5">
        <v>44692</v>
      </c>
      <c r="M134" s="5">
        <v>44708</v>
      </c>
      <c r="N134" s="68"/>
      <c r="O134" s="24"/>
    </row>
    <row r="135" spans="1:15" s="2" customFormat="1" ht="42" customHeight="1">
      <c r="A135" s="6" t="s">
        <v>154</v>
      </c>
      <c r="B135" s="11" t="s">
        <v>675</v>
      </c>
      <c r="C135" s="12">
        <v>44694</v>
      </c>
      <c r="D135" s="7" t="s">
        <v>4</v>
      </c>
      <c r="E135" s="7" t="s">
        <v>674</v>
      </c>
      <c r="F135" s="13" t="s">
        <v>546</v>
      </c>
      <c r="G135" s="8" t="s">
        <v>677</v>
      </c>
      <c r="H135" s="8" t="s">
        <v>678</v>
      </c>
      <c r="I135" s="23" t="s">
        <v>676</v>
      </c>
      <c r="J135" s="17">
        <v>780</v>
      </c>
      <c r="K135" s="18">
        <v>772.38</v>
      </c>
      <c r="L135" s="5">
        <v>44694</v>
      </c>
      <c r="M135" s="5">
        <v>44926</v>
      </c>
      <c r="N135" s="18">
        <v>681.17</v>
      </c>
      <c r="O135" s="24"/>
    </row>
    <row r="136" spans="1:15" s="2" customFormat="1" ht="42" customHeight="1">
      <c r="A136" s="6" t="s">
        <v>154</v>
      </c>
      <c r="B136" s="11" t="s">
        <v>679</v>
      </c>
      <c r="C136" s="12">
        <v>44697</v>
      </c>
      <c r="D136" s="7" t="s">
        <v>4</v>
      </c>
      <c r="E136" s="7" t="s">
        <v>680</v>
      </c>
      <c r="F136" s="13" t="s">
        <v>546</v>
      </c>
      <c r="G136" s="8" t="s">
        <v>681</v>
      </c>
      <c r="H136" s="8" t="s">
        <v>682</v>
      </c>
      <c r="I136" s="23" t="s">
        <v>683</v>
      </c>
      <c r="J136" s="17">
        <v>600</v>
      </c>
      <c r="K136" s="18">
        <v>592.46</v>
      </c>
      <c r="L136" s="5">
        <v>44697</v>
      </c>
      <c r="M136" s="5">
        <v>44711</v>
      </c>
      <c r="N136" s="68">
        <v>592.46</v>
      </c>
      <c r="O136" s="24"/>
    </row>
    <row r="137" spans="1:15" s="2" customFormat="1" ht="42" customHeight="1">
      <c r="A137" s="6" t="s">
        <v>154</v>
      </c>
      <c r="B137" s="11" t="s">
        <v>694</v>
      </c>
      <c r="C137" s="12">
        <v>44701</v>
      </c>
      <c r="D137" s="7" t="s">
        <v>4</v>
      </c>
      <c r="E137" s="7" t="s">
        <v>685</v>
      </c>
      <c r="F137" s="13" t="s">
        <v>546</v>
      </c>
      <c r="G137" s="8" t="s">
        <v>690</v>
      </c>
      <c r="H137" s="8" t="s">
        <v>689</v>
      </c>
      <c r="I137" s="23" t="s">
        <v>691</v>
      </c>
      <c r="J137" s="17">
        <v>780</v>
      </c>
      <c r="K137" s="18">
        <v>290</v>
      </c>
      <c r="L137" s="5">
        <v>44701</v>
      </c>
      <c r="M137" s="5"/>
      <c r="N137" s="68"/>
      <c r="O137" s="24"/>
    </row>
    <row r="138" spans="1:15" s="2" customFormat="1" ht="42" customHeight="1">
      <c r="A138" s="6" t="s">
        <v>154</v>
      </c>
      <c r="B138" s="11" t="s">
        <v>692</v>
      </c>
      <c r="C138" s="12">
        <v>44701</v>
      </c>
      <c r="D138" s="7" t="s">
        <v>4</v>
      </c>
      <c r="E138" s="7" t="s">
        <v>693</v>
      </c>
      <c r="F138" s="13" t="s">
        <v>546</v>
      </c>
      <c r="G138" s="8" t="s">
        <v>687</v>
      </c>
      <c r="H138" s="8" t="s">
        <v>686</v>
      </c>
      <c r="I138" s="23" t="s">
        <v>688</v>
      </c>
      <c r="J138" s="17">
        <v>8300</v>
      </c>
      <c r="K138" s="18">
        <v>8240.43</v>
      </c>
      <c r="L138" s="5">
        <v>44701</v>
      </c>
      <c r="M138" s="5">
        <v>44743</v>
      </c>
      <c r="N138" s="68"/>
      <c r="O138" s="24"/>
    </row>
    <row r="139" spans="1:15" s="2" customFormat="1" ht="42" customHeight="1">
      <c r="A139" s="6" t="s">
        <v>154</v>
      </c>
      <c r="B139" s="11" t="s">
        <v>695</v>
      </c>
      <c r="C139" s="12">
        <v>44701</v>
      </c>
      <c r="D139" s="7" t="s">
        <v>4</v>
      </c>
      <c r="E139" s="7" t="s">
        <v>696</v>
      </c>
      <c r="F139" s="13" t="s">
        <v>546</v>
      </c>
      <c r="G139" s="8" t="s">
        <v>698</v>
      </c>
      <c r="H139" s="8" t="s">
        <v>697</v>
      </c>
      <c r="I139" s="23" t="s">
        <v>699</v>
      </c>
      <c r="J139" s="17">
        <v>1850</v>
      </c>
      <c r="K139" s="18">
        <v>1831.5</v>
      </c>
      <c r="L139" s="5">
        <v>44708</v>
      </c>
      <c r="M139" s="5">
        <v>44721</v>
      </c>
      <c r="N139" s="68"/>
      <c r="O139" s="24"/>
    </row>
    <row r="140" spans="1:15" s="2" customFormat="1" ht="42" customHeight="1">
      <c r="A140" s="6" t="s">
        <v>154</v>
      </c>
      <c r="B140" s="11" t="s">
        <v>700</v>
      </c>
      <c r="C140" s="12">
        <v>44708</v>
      </c>
      <c r="D140" s="7" t="s">
        <v>4</v>
      </c>
      <c r="E140" s="7" t="s">
        <v>701</v>
      </c>
      <c r="F140" s="13" t="s">
        <v>546</v>
      </c>
      <c r="G140" s="8" t="s">
        <v>702</v>
      </c>
      <c r="H140" s="8" t="s">
        <v>703</v>
      </c>
      <c r="I140" s="23" t="s">
        <v>704</v>
      </c>
      <c r="J140" s="17">
        <v>1650</v>
      </c>
      <c r="K140" s="18">
        <v>1630</v>
      </c>
      <c r="L140" s="5">
        <v>44708</v>
      </c>
      <c r="M140" s="5">
        <v>44743</v>
      </c>
      <c r="N140" s="68"/>
      <c r="O140" s="24"/>
    </row>
    <row r="141" spans="1:15" s="2" customFormat="1" ht="73.5">
      <c r="A141" s="6" t="s">
        <v>154</v>
      </c>
      <c r="B141" s="11" t="s">
        <v>705</v>
      </c>
      <c r="C141" s="12">
        <v>44718</v>
      </c>
      <c r="D141" s="7" t="s">
        <v>4</v>
      </c>
      <c r="E141" s="7" t="s">
        <v>706</v>
      </c>
      <c r="F141" s="13" t="s">
        <v>546</v>
      </c>
      <c r="G141" s="8" t="s">
        <v>445</v>
      </c>
      <c r="H141" s="8" t="s">
        <v>494</v>
      </c>
      <c r="I141" s="21" t="s">
        <v>495</v>
      </c>
      <c r="J141" s="17">
        <v>1196</v>
      </c>
      <c r="K141" s="18">
        <v>1196</v>
      </c>
      <c r="L141" s="5">
        <v>44721</v>
      </c>
      <c r="M141" s="5">
        <v>45452</v>
      </c>
      <c r="N141" s="68"/>
      <c r="O141" s="24"/>
    </row>
    <row r="142" spans="1:15" s="2" customFormat="1" ht="42" customHeight="1">
      <c r="A142" s="6" t="s">
        <v>154</v>
      </c>
      <c r="B142" s="11" t="s">
        <v>708</v>
      </c>
      <c r="C142" s="12">
        <v>44725</v>
      </c>
      <c r="D142" s="7" t="s">
        <v>4</v>
      </c>
      <c r="E142" s="7" t="s">
        <v>707</v>
      </c>
      <c r="F142" s="13" t="s">
        <v>546</v>
      </c>
      <c r="G142" s="8" t="s">
        <v>709</v>
      </c>
      <c r="H142" s="8" t="s">
        <v>710</v>
      </c>
      <c r="I142" s="23" t="s">
        <v>711</v>
      </c>
      <c r="J142" s="17">
        <v>1200</v>
      </c>
      <c r="K142" s="18">
        <v>1187.5</v>
      </c>
      <c r="L142" s="5">
        <v>44725</v>
      </c>
      <c r="M142" s="5">
        <v>44734</v>
      </c>
      <c r="N142" s="68"/>
      <c r="O142" s="24"/>
    </row>
    <row r="143" spans="1:15" s="2" customFormat="1" ht="42" customHeight="1">
      <c r="A143" s="6" t="s">
        <v>154</v>
      </c>
      <c r="B143" s="11" t="s">
        <v>713</v>
      </c>
      <c r="C143" s="12">
        <v>44726</v>
      </c>
      <c r="D143" s="7" t="s">
        <v>4</v>
      </c>
      <c r="E143" s="7" t="s">
        <v>712</v>
      </c>
      <c r="F143" s="13" t="s">
        <v>546</v>
      </c>
      <c r="G143" s="8" t="s">
        <v>714</v>
      </c>
      <c r="H143" s="8" t="s">
        <v>715</v>
      </c>
      <c r="I143" s="23" t="s">
        <v>716</v>
      </c>
      <c r="J143" s="17">
        <v>400</v>
      </c>
      <c r="K143" s="18">
        <v>301.66</v>
      </c>
      <c r="L143" s="5">
        <v>44726</v>
      </c>
      <c r="M143" s="5">
        <v>44730</v>
      </c>
      <c r="N143" s="68">
        <v>301.66</v>
      </c>
      <c r="O143" s="24"/>
    </row>
    <row r="144" spans="1:15" s="2" customFormat="1" ht="42" customHeight="1">
      <c r="A144" s="6" t="s">
        <v>154</v>
      </c>
      <c r="B144" s="11" t="s">
        <v>717</v>
      </c>
      <c r="C144" s="12">
        <v>44727</v>
      </c>
      <c r="D144" s="7" t="s">
        <v>4</v>
      </c>
      <c r="E144" s="7" t="s">
        <v>718</v>
      </c>
      <c r="F144" s="13" t="s">
        <v>546</v>
      </c>
      <c r="G144" s="8" t="s">
        <v>719</v>
      </c>
      <c r="H144" s="8" t="s">
        <v>720</v>
      </c>
      <c r="I144" s="23" t="s">
        <v>721</v>
      </c>
      <c r="J144" s="17">
        <v>1400</v>
      </c>
      <c r="K144" s="18">
        <v>1400</v>
      </c>
      <c r="L144" s="5">
        <v>44727</v>
      </c>
      <c r="M144" s="5">
        <v>44744</v>
      </c>
      <c r="N144" s="68"/>
      <c r="O144" s="24"/>
    </row>
    <row r="145" spans="1:15" s="2" customFormat="1" ht="42" customHeight="1">
      <c r="A145" s="6" t="s">
        <v>154</v>
      </c>
      <c r="B145" s="11" t="s">
        <v>726</v>
      </c>
      <c r="C145" s="12">
        <v>44727</v>
      </c>
      <c r="D145" s="7" t="s">
        <v>4</v>
      </c>
      <c r="E145" s="7" t="s">
        <v>725</v>
      </c>
      <c r="F145" s="13" t="s">
        <v>546</v>
      </c>
      <c r="G145" s="8" t="s">
        <v>722</v>
      </c>
      <c r="H145" s="8" t="s">
        <v>723</v>
      </c>
      <c r="I145" s="23" t="s">
        <v>724</v>
      </c>
      <c r="J145" s="17">
        <v>960</v>
      </c>
      <c r="K145" s="18">
        <v>800</v>
      </c>
      <c r="L145" s="5">
        <v>44727</v>
      </c>
      <c r="M145" s="5">
        <v>44730</v>
      </c>
      <c r="N145" s="68"/>
      <c r="O145" s="24"/>
    </row>
    <row r="146" spans="1:15" s="2" customFormat="1" ht="52.5">
      <c r="A146" s="6" t="s">
        <v>154</v>
      </c>
      <c r="B146" s="11" t="s">
        <v>727</v>
      </c>
      <c r="C146" s="12">
        <v>44727</v>
      </c>
      <c r="D146" s="7" t="s">
        <v>4</v>
      </c>
      <c r="E146" s="7" t="s">
        <v>728</v>
      </c>
      <c r="F146" s="13" t="s">
        <v>546</v>
      </c>
      <c r="G146" s="8" t="s">
        <v>729</v>
      </c>
      <c r="H146" s="15" t="s">
        <v>730</v>
      </c>
      <c r="I146" s="20" t="s">
        <v>253</v>
      </c>
      <c r="J146" s="17">
        <v>3920</v>
      </c>
      <c r="K146" s="18">
        <v>3920</v>
      </c>
      <c r="L146" s="5">
        <v>44804</v>
      </c>
      <c r="M146" s="5">
        <v>45535</v>
      </c>
      <c r="N146" s="68"/>
      <c r="O146" s="24"/>
    </row>
    <row r="147" spans="1:15" s="2" customFormat="1" ht="42" customHeight="1">
      <c r="A147" s="6" t="s">
        <v>154</v>
      </c>
      <c r="B147" s="11" t="s">
        <v>731</v>
      </c>
      <c r="C147" s="12">
        <v>44729</v>
      </c>
      <c r="D147" s="7" t="s">
        <v>4</v>
      </c>
      <c r="E147" s="7" t="s">
        <v>732</v>
      </c>
      <c r="F147" s="13" t="s">
        <v>546</v>
      </c>
      <c r="G147" s="8" t="s">
        <v>733</v>
      </c>
      <c r="H147" s="8" t="s">
        <v>734</v>
      </c>
      <c r="I147" s="23" t="s">
        <v>735</v>
      </c>
      <c r="J147" s="17">
        <v>224</v>
      </c>
      <c r="K147" s="18">
        <v>224</v>
      </c>
      <c r="L147" s="5"/>
      <c r="M147" s="5"/>
      <c r="N147" s="68"/>
      <c r="O147" s="24"/>
    </row>
    <row r="148" spans="1:15" s="2" customFormat="1" ht="42" customHeight="1">
      <c r="A148" s="6" t="s">
        <v>154</v>
      </c>
      <c r="B148" s="11" t="s">
        <v>736</v>
      </c>
      <c r="C148" s="12">
        <v>44746</v>
      </c>
      <c r="D148" s="7" t="s">
        <v>4</v>
      </c>
      <c r="E148" s="7" t="s">
        <v>737</v>
      </c>
      <c r="F148" s="13" t="s">
        <v>546</v>
      </c>
      <c r="G148" s="8" t="s">
        <v>738</v>
      </c>
      <c r="H148" s="8" t="s">
        <v>739</v>
      </c>
      <c r="I148" s="8">
        <v>2086470966</v>
      </c>
      <c r="J148" s="17">
        <v>864</v>
      </c>
      <c r="K148" s="18">
        <v>720</v>
      </c>
      <c r="L148" s="5"/>
      <c r="M148" s="5"/>
      <c r="N148" s="68"/>
      <c r="O148" s="24"/>
    </row>
    <row r="149" spans="1:15" s="2" customFormat="1" ht="42" customHeight="1">
      <c r="A149" s="6" t="s">
        <v>154</v>
      </c>
      <c r="B149" s="11" t="s">
        <v>740</v>
      </c>
      <c r="C149" s="12">
        <v>44748</v>
      </c>
      <c r="D149" s="7" t="s">
        <v>4</v>
      </c>
      <c r="E149" s="7" t="s">
        <v>741</v>
      </c>
      <c r="F149" s="13" t="s">
        <v>546</v>
      </c>
      <c r="G149" s="8" t="s">
        <v>742</v>
      </c>
      <c r="H149" s="8" t="s">
        <v>743</v>
      </c>
      <c r="I149" s="23" t="s">
        <v>744</v>
      </c>
      <c r="J149" s="17">
        <v>610</v>
      </c>
      <c r="K149" s="18">
        <v>610</v>
      </c>
      <c r="L149" s="5"/>
      <c r="M149" s="5"/>
      <c r="N149" s="68"/>
      <c r="O149" s="24"/>
    </row>
    <row r="150" spans="1:15" s="2" customFormat="1" ht="42" customHeight="1">
      <c r="A150" s="6" t="s">
        <v>154</v>
      </c>
      <c r="B150" s="11" t="s">
        <v>745</v>
      </c>
      <c r="C150" s="12">
        <v>44750</v>
      </c>
      <c r="D150" s="7" t="s">
        <v>4</v>
      </c>
      <c r="E150" s="7" t="s">
        <v>746</v>
      </c>
      <c r="F150" s="13" t="s">
        <v>546</v>
      </c>
      <c r="G150" s="8" t="s">
        <v>747</v>
      </c>
      <c r="H150" s="8" t="s">
        <v>748</v>
      </c>
      <c r="I150" s="23" t="s">
        <v>749</v>
      </c>
      <c r="J150" s="17">
        <v>9360</v>
      </c>
      <c r="K150" s="18">
        <v>7800</v>
      </c>
      <c r="L150" s="5">
        <v>44750</v>
      </c>
      <c r="M150" s="5"/>
      <c r="N150" s="68"/>
      <c r="O150" s="24"/>
    </row>
    <row r="151" spans="1:15" s="2" customFormat="1" ht="42" customHeight="1">
      <c r="A151" s="6" t="s">
        <v>154</v>
      </c>
      <c r="B151" s="11" t="s">
        <v>751</v>
      </c>
      <c r="C151" s="12">
        <v>44754</v>
      </c>
      <c r="D151" s="7" t="s">
        <v>4</v>
      </c>
      <c r="E151" s="7" t="s">
        <v>752</v>
      </c>
      <c r="F151" s="13" t="s">
        <v>546</v>
      </c>
      <c r="G151" s="8" t="s">
        <v>750</v>
      </c>
      <c r="H151" s="8" t="s">
        <v>366</v>
      </c>
      <c r="I151" s="20" t="s">
        <v>367</v>
      </c>
      <c r="J151" s="17">
        <v>18512</v>
      </c>
      <c r="K151" s="18">
        <v>18512</v>
      </c>
      <c r="L151" s="5">
        <v>44754</v>
      </c>
      <c r="M151" s="5"/>
      <c r="N151" s="68"/>
      <c r="O151" s="24"/>
    </row>
    <row r="152" spans="1:15" s="2" customFormat="1" ht="42" customHeight="1">
      <c r="A152" s="6" t="s">
        <v>154</v>
      </c>
      <c r="B152" s="11" t="s">
        <v>753</v>
      </c>
      <c r="C152" s="12">
        <v>44755</v>
      </c>
      <c r="D152" s="7" t="s">
        <v>4</v>
      </c>
      <c r="E152" s="7" t="s">
        <v>754</v>
      </c>
      <c r="F152" s="13" t="s">
        <v>546</v>
      </c>
      <c r="G152" s="8" t="s">
        <v>755</v>
      </c>
      <c r="H152" s="8" t="s">
        <v>757</v>
      </c>
      <c r="I152" s="23" t="s">
        <v>756</v>
      </c>
      <c r="J152" s="17">
        <v>1200</v>
      </c>
      <c r="K152" s="18">
        <v>1200</v>
      </c>
      <c r="L152" s="5">
        <v>44755</v>
      </c>
      <c r="M152" s="5"/>
      <c r="N152" s="68"/>
      <c r="O152" s="24"/>
    </row>
    <row r="153" spans="1:15" s="2" customFormat="1" ht="84">
      <c r="A153" s="6" t="s">
        <v>154</v>
      </c>
      <c r="B153" s="11" t="s">
        <v>763</v>
      </c>
      <c r="C153" s="12">
        <v>44756</v>
      </c>
      <c r="D153" s="7" t="s">
        <v>4</v>
      </c>
      <c r="E153" s="7" t="s">
        <v>762</v>
      </c>
      <c r="F153" s="13" t="s">
        <v>546</v>
      </c>
      <c r="G153" s="8" t="s">
        <v>764</v>
      </c>
      <c r="H153" s="8" t="s">
        <v>765</v>
      </c>
      <c r="I153" s="23" t="s">
        <v>766</v>
      </c>
      <c r="J153" s="17">
        <v>6040</v>
      </c>
      <c r="K153" s="18">
        <v>6040</v>
      </c>
      <c r="L153" s="5">
        <v>44756</v>
      </c>
      <c r="M153" s="5"/>
      <c r="N153" s="68"/>
      <c r="O153" s="24"/>
    </row>
  </sheetData>
  <sheetProtection/>
  <autoFilter ref="D1:O153"/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8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zoomScale="80" zoomScaleNormal="80" zoomScalePageLayoutView="0" workbookViewId="0" topLeftCell="A13">
      <pane xSplit="1" topLeftCell="C1" activePane="topRight" state="frozen"/>
      <selection pane="topLeft" activeCell="A1" sqref="A1"/>
      <selection pane="topRight" activeCell="H22" sqref="H22"/>
    </sheetView>
  </sheetViews>
  <sheetFormatPr defaultColWidth="8.8515625" defaultRowHeight="15"/>
  <cols>
    <col min="1" max="1" width="14.57421875" style="50" customWidth="1"/>
    <col min="2" max="2" width="26.00390625" style="50" customWidth="1"/>
    <col min="3" max="3" width="41.00390625" style="51" customWidth="1"/>
    <col min="4" max="4" width="26.57421875" style="43" customWidth="1"/>
    <col min="5" max="5" width="84.57421875" style="52" customWidth="1"/>
    <col min="6" max="6" width="19.28125" style="52" customWidth="1"/>
    <col min="7" max="7" width="19.28125" style="53" customWidth="1"/>
    <col min="8" max="8" width="22.28125" style="52" bestFit="1" customWidth="1"/>
    <col min="9" max="9" width="24.8515625" style="43" bestFit="1" customWidth="1"/>
    <col min="10" max="10" width="13.8515625" style="43" customWidth="1"/>
    <col min="11" max="11" width="14.57421875" style="43" customWidth="1"/>
    <col min="12" max="12" width="19.140625" style="54" customWidth="1"/>
    <col min="13" max="13" width="22.8515625" style="43" customWidth="1"/>
    <col min="14" max="14" width="17.8515625" style="43" bestFit="1" customWidth="1"/>
    <col min="15" max="16384" width="8.8515625" style="43" customWidth="1"/>
  </cols>
  <sheetData>
    <row r="1" spans="1:12" s="29" customFormat="1" ht="38.25">
      <c r="A1" s="26" t="s">
        <v>0</v>
      </c>
      <c r="B1" s="26" t="s">
        <v>3</v>
      </c>
      <c r="C1" s="26" t="s">
        <v>1</v>
      </c>
      <c r="D1" s="26" t="s">
        <v>5</v>
      </c>
      <c r="E1" s="26" t="s">
        <v>20</v>
      </c>
      <c r="F1" s="26" t="s">
        <v>21</v>
      </c>
      <c r="G1" s="27" t="s">
        <v>22</v>
      </c>
      <c r="H1" s="26" t="s">
        <v>18</v>
      </c>
      <c r="I1" s="26" t="s">
        <v>6</v>
      </c>
      <c r="J1" s="26" t="s">
        <v>7</v>
      </c>
      <c r="K1" s="26" t="s">
        <v>8</v>
      </c>
      <c r="L1" s="28" t="s">
        <v>9</v>
      </c>
    </row>
    <row r="2" spans="1:13" s="36" customFormat="1" ht="89.25">
      <c r="A2" s="30" t="s">
        <v>15</v>
      </c>
      <c r="B2" s="30" t="s">
        <v>4</v>
      </c>
      <c r="C2" s="31" t="s">
        <v>16</v>
      </c>
      <c r="D2" s="31" t="s">
        <v>104</v>
      </c>
      <c r="E2" s="32" t="s">
        <v>23</v>
      </c>
      <c r="F2" s="33" t="s">
        <v>73</v>
      </c>
      <c r="G2" s="34" t="s">
        <v>36</v>
      </c>
      <c r="H2" s="35">
        <v>1260000</v>
      </c>
      <c r="I2" s="69">
        <v>1237840</v>
      </c>
      <c r="J2" s="74">
        <v>41913</v>
      </c>
      <c r="K2" s="74">
        <v>44742</v>
      </c>
      <c r="L2" s="72">
        <v>1238777.45</v>
      </c>
      <c r="M2" s="37"/>
    </row>
    <row r="3" spans="1:13" s="41" customFormat="1" ht="63.75">
      <c r="A3" s="38">
        <v>7222114502</v>
      </c>
      <c r="B3" s="30" t="s">
        <v>4</v>
      </c>
      <c r="C3" s="31" t="s">
        <v>53</v>
      </c>
      <c r="D3" s="39" t="s">
        <v>37</v>
      </c>
      <c r="E3" s="33" t="s">
        <v>62</v>
      </c>
      <c r="F3" s="33" t="s">
        <v>38</v>
      </c>
      <c r="G3" s="34" t="s">
        <v>39</v>
      </c>
      <c r="H3" s="35">
        <v>824400</v>
      </c>
      <c r="I3" s="70">
        <v>824400</v>
      </c>
      <c r="J3" s="74">
        <v>42979</v>
      </c>
      <c r="K3" s="74">
        <v>45169</v>
      </c>
      <c r="L3" s="73">
        <v>418921.58999999997</v>
      </c>
      <c r="M3" s="37"/>
    </row>
    <row r="4" spans="1:13" ht="180.75" customHeight="1">
      <c r="A4" s="38" t="s">
        <v>63</v>
      </c>
      <c r="B4" s="30" t="s">
        <v>4</v>
      </c>
      <c r="C4" s="31" t="s">
        <v>64</v>
      </c>
      <c r="D4" s="31" t="s">
        <v>104</v>
      </c>
      <c r="E4" s="33" t="s">
        <v>65</v>
      </c>
      <c r="F4" s="33" t="s">
        <v>66</v>
      </c>
      <c r="G4" s="34" t="s">
        <v>67</v>
      </c>
      <c r="H4" s="49">
        <v>10927872</v>
      </c>
      <c r="I4" s="70">
        <v>10121467.69</v>
      </c>
      <c r="J4" s="74">
        <v>42979</v>
      </c>
      <c r="K4" s="74">
        <v>44454</v>
      </c>
      <c r="L4" s="72">
        <v>9569043.299999997</v>
      </c>
      <c r="M4" s="37"/>
    </row>
    <row r="5" spans="1:13" ht="87.75" customHeight="1">
      <c r="A5" s="38" t="s">
        <v>68</v>
      </c>
      <c r="B5" s="30" t="s">
        <v>4</v>
      </c>
      <c r="C5" s="31" t="s">
        <v>450</v>
      </c>
      <c r="D5" s="31" t="s">
        <v>37</v>
      </c>
      <c r="E5" s="44" t="s">
        <v>74</v>
      </c>
      <c r="F5" s="44" t="s">
        <v>26</v>
      </c>
      <c r="G5" s="34" t="s">
        <v>75</v>
      </c>
      <c r="H5" s="40">
        <v>146000</v>
      </c>
      <c r="I5" s="70">
        <f>89790.2+24488.28</f>
        <v>114278.48</v>
      </c>
      <c r="J5" s="74">
        <v>43221</v>
      </c>
      <c r="K5" s="74">
        <v>44926</v>
      </c>
      <c r="L5" s="73">
        <v>91012.85999999997</v>
      </c>
      <c r="M5" s="37"/>
    </row>
    <row r="6" spans="1:13" ht="140.25">
      <c r="A6" s="38">
        <v>7654404600</v>
      </c>
      <c r="B6" s="30" t="s">
        <v>4</v>
      </c>
      <c r="C6" s="44" t="s">
        <v>105</v>
      </c>
      <c r="D6" s="31" t="s">
        <v>104</v>
      </c>
      <c r="E6" s="44" t="s">
        <v>108</v>
      </c>
      <c r="F6" s="44" t="s">
        <v>106</v>
      </c>
      <c r="G6" s="45" t="s">
        <v>107</v>
      </c>
      <c r="H6" s="40">
        <v>132000</v>
      </c>
      <c r="I6" s="70">
        <f>39963+39963</f>
        <v>79926</v>
      </c>
      <c r="J6" s="74">
        <v>43488</v>
      </c>
      <c r="K6" s="75">
        <v>44948</v>
      </c>
      <c r="L6" s="73">
        <v>48322.92</v>
      </c>
      <c r="M6" s="37"/>
    </row>
    <row r="7" spans="1:13" ht="101.25" customHeight="1">
      <c r="A7" s="38" t="s">
        <v>194</v>
      </c>
      <c r="B7" s="30" t="s">
        <v>4</v>
      </c>
      <c r="C7" s="33" t="s">
        <v>193</v>
      </c>
      <c r="D7" s="31" t="s">
        <v>192</v>
      </c>
      <c r="E7" s="44" t="s">
        <v>201</v>
      </c>
      <c r="F7" s="44" t="s">
        <v>195</v>
      </c>
      <c r="G7" s="46" t="s">
        <v>196</v>
      </c>
      <c r="H7" s="40">
        <v>1834571</v>
      </c>
      <c r="I7" s="70">
        <v>1834571</v>
      </c>
      <c r="J7" s="74">
        <v>44012</v>
      </c>
      <c r="K7" s="75">
        <v>45472</v>
      </c>
      <c r="L7" s="73">
        <v>129450.84000000003</v>
      </c>
      <c r="M7" s="37"/>
    </row>
    <row r="8" spans="1:13" ht="168" customHeight="1">
      <c r="A8" s="38" t="s">
        <v>198</v>
      </c>
      <c r="B8" s="30" t="s">
        <v>4</v>
      </c>
      <c r="C8" s="33" t="s">
        <v>197</v>
      </c>
      <c r="D8" s="31" t="s">
        <v>192</v>
      </c>
      <c r="E8" s="44" t="s">
        <v>199</v>
      </c>
      <c r="F8" s="44" t="s">
        <v>200</v>
      </c>
      <c r="G8" s="44">
        <v>10860990158</v>
      </c>
      <c r="H8" s="40">
        <v>9584180</v>
      </c>
      <c r="I8" s="70">
        <v>3678723</v>
      </c>
      <c r="J8" s="74">
        <v>44013</v>
      </c>
      <c r="K8" s="75">
        <v>45107</v>
      </c>
      <c r="L8" s="73">
        <v>2003935.02</v>
      </c>
      <c r="M8" s="37"/>
    </row>
    <row r="9" spans="1:13" ht="89.25">
      <c r="A9" s="47" t="s">
        <v>256</v>
      </c>
      <c r="B9" s="30" t="s">
        <v>4</v>
      </c>
      <c r="C9" s="33" t="s">
        <v>254</v>
      </c>
      <c r="D9" s="31" t="s">
        <v>255</v>
      </c>
      <c r="E9" s="44" t="s">
        <v>257</v>
      </c>
      <c r="F9" s="44" t="s">
        <v>258</v>
      </c>
      <c r="G9" s="48" t="s">
        <v>259</v>
      </c>
      <c r="H9" s="49">
        <v>16333.33</v>
      </c>
      <c r="I9" s="70">
        <v>11861.67</v>
      </c>
      <c r="J9" s="74">
        <v>44196</v>
      </c>
      <c r="K9" s="75">
        <v>45291</v>
      </c>
      <c r="L9" s="73"/>
      <c r="M9" s="37"/>
    </row>
    <row r="10" spans="1:13" ht="89.25">
      <c r="A10" s="47" t="s">
        <v>261</v>
      </c>
      <c r="B10" s="30" t="s">
        <v>4</v>
      </c>
      <c r="C10" s="33" t="s">
        <v>260</v>
      </c>
      <c r="D10" s="31" t="s">
        <v>255</v>
      </c>
      <c r="E10" s="44" t="s">
        <v>262</v>
      </c>
      <c r="F10" s="44" t="s">
        <v>127</v>
      </c>
      <c r="G10" s="48" t="s">
        <v>263</v>
      </c>
      <c r="H10" s="35">
        <v>9000</v>
      </c>
      <c r="I10" s="70">
        <v>8070</v>
      </c>
      <c r="J10" s="74">
        <v>44196</v>
      </c>
      <c r="K10" s="75">
        <v>45291</v>
      </c>
      <c r="L10" s="73"/>
      <c r="M10" s="37"/>
    </row>
    <row r="11" spans="1:13" ht="114.75">
      <c r="A11" s="47" t="s">
        <v>288</v>
      </c>
      <c r="B11" s="30" t="s">
        <v>4</v>
      </c>
      <c r="C11" s="33" t="s">
        <v>282</v>
      </c>
      <c r="D11" s="31" t="s">
        <v>283</v>
      </c>
      <c r="E11" s="44" t="s">
        <v>284</v>
      </c>
      <c r="F11" s="44" t="s">
        <v>285</v>
      </c>
      <c r="G11" s="48" t="s">
        <v>286</v>
      </c>
      <c r="H11" s="35">
        <v>244864.4</v>
      </c>
      <c r="I11" s="70">
        <v>171405.08</v>
      </c>
      <c r="J11" s="74">
        <v>44197</v>
      </c>
      <c r="K11" s="75">
        <v>44926</v>
      </c>
      <c r="L11" s="73">
        <v>83377.96</v>
      </c>
      <c r="M11" s="37"/>
    </row>
    <row r="12" spans="1:13" ht="154.5" customHeight="1">
      <c r="A12" s="47" t="s">
        <v>287</v>
      </c>
      <c r="B12" s="30" t="s">
        <v>4</v>
      </c>
      <c r="C12" s="33" t="s">
        <v>289</v>
      </c>
      <c r="D12" s="31" t="s">
        <v>291</v>
      </c>
      <c r="E12" s="44" t="s">
        <v>290</v>
      </c>
      <c r="F12" s="44" t="s">
        <v>292</v>
      </c>
      <c r="G12" s="48" t="s">
        <v>293</v>
      </c>
      <c r="H12" s="35">
        <v>118800</v>
      </c>
      <c r="I12" s="70">
        <v>55518.01</v>
      </c>
      <c r="J12" s="74">
        <v>44197</v>
      </c>
      <c r="K12" s="75">
        <v>44681</v>
      </c>
      <c r="L12" s="73">
        <v>52874.289999999986</v>
      </c>
      <c r="M12" s="37"/>
    </row>
    <row r="13" spans="1:13" ht="156.75" customHeight="1">
      <c r="A13" s="47" t="s">
        <v>396</v>
      </c>
      <c r="B13" s="30" t="s">
        <v>4</v>
      </c>
      <c r="C13" s="31" t="s">
        <v>395</v>
      </c>
      <c r="D13" s="31" t="s">
        <v>192</v>
      </c>
      <c r="E13" s="33" t="s">
        <v>398</v>
      </c>
      <c r="F13" s="42" t="s">
        <v>397</v>
      </c>
      <c r="G13" s="34" t="s">
        <v>67</v>
      </c>
      <c r="H13" s="49">
        <v>24157899</v>
      </c>
      <c r="I13" s="71">
        <v>7718180</v>
      </c>
      <c r="J13" s="74">
        <v>44440</v>
      </c>
      <c r="K13" s="74">
        <v>45535</v>
      </c>
      <c r="L13" s="73">
        <v>1406967.26</v>
      </c>
      <c r="M13" s="37"/>
    </row>
    <row r="14" spans="1:13" s="36" customFormat="1" ht="198.75" customHeight="1">
      <c r="A14" s="30" t="s">
        <v>759</v>
      </c>
      <c r="B14" s="30" t="s">
        <v>4</v>
      </c>
      <c r="C14" s="31" t="s">
        <v>758</v>
      </c>
      <c r="D14" s="31" t="s">
        <v>192</v>
      </c>
      <c r="E14" s="33" t="s">
        <v>767</v>
      </c>
      <c r="F14" s="33" t="s">
        <v>760</v>
      </c>
      <c r="G14" s="80" t="s">
        <v>761</v>
      </c>
      <c r="H14" s="49">
        <v>1655500</v>
      </c>
      <c r="I14" s="71">
        <v>640260</v>
      </c>
      <c r="J14" s="74">
        <v>44743</v>
      </c>
      <c r="K14" s="74">
        <v>45838</v>
      </c>
      <c r="L14" s="72"/>
      <c r="M14" s="37"/>
    </row>
    <row r="15" ht="12.75">
      <c r="L15" s="43"/>
    </row>
    <row r="16" ht="12.75">
      <c r="L16" s="43"/>
    </row>
  </sheetData>
  <sheetProtection/>
  <autoFilter ref="A1:L13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Consorzio Desio Brianza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Parravicini</dc:creator>
  <cp:keywords/>
  <dc:description/>
  <cp:lastModifiedBy>Marina Latas</cp:lastModifiedBy>
  <cp:lastPrinted>2022-03-21T15:29:30Z</cp:lastPrinted>
  <dcterms:created xsi:type="dcterms:W3CDTF">2015-01-16T12:08:36Z</dcterms:created>
  <dcterms:modified xsi:type="dcterms:W3CDTF">2022-07-18T08:36:08Z</dcterms:modified>
  <cp:category/>
  <cp:version/>
  <cp:contentType/>
  <cp:contentStatus/>
</cp:coreProperties>
</file>