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l370g6\Dati Amministrazione\Bilanci\RENDICONTAZIONE PROGETTI\COPROGETTAZIONE HOUSING CASE\QSFP manuali inviati per rendicontazione\"/>
    </mc:Choice>
  </mc:AlternateContent>
  <xr:revisionPtr revIDLastSave="0" documentId="13_ncr:1_{9DE44EAF-5976-422F-BF07-F5A4B9510098}" xr6:coauthVersionLast="47" xr6:coauthVersionMax="47" xr10:uidLastSave="{00000000-0000-0000-0000-000000000000}"/>
  <bookViews>
    <workbookView xWindow="-120" yWindow="-120" windowWidth="29040" windowHeight="15720" tabRatio="934" xr2:uid="{00000000-000D-0000-FFFF-FFFF00000000}"/>
  </bookViews>
  <sheets>
    <sheet name="Modello Costo orario " sheetId="8" r:id="rId1"/>
    <sheet name="Modello costo orario es full ti" sheetId="11" r:id="rId2"/>
    <sheet name="Modello Costo orario esempio pt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8" i="11" l="1"/>
  <c r="F14" i="11"/>
  <c r="F19" i="11" s="1"/>
  <c r="F13" i="11"/>
  <c r="F12" i="11"/>
  <c r="F17" i="11" l="1"/>
  <c r="F16" i="11"/>
  <c r="F24" i="11" s="1"/>
  <c r="F26" i="11" s="1"/>
  <c r="F22" i="11"/>
  <c r="C26" i="9" l="1"/>
  <c r="B13" i="9"/>
  <c r="F13" i="9" s="1"/>
  <c r="B12" i="9"/>
  <c r="F12" i="9" s="1"/>
  <c r="F18" i="9" l="1"/>
  <c r="F14" i="9"/>
  <c r="F22" i="9" l="1"/>
  <c r="F19" i="9"/>
  <c r="F17" i="9"/>
  <c r="F16" i="9"/>
  <c r="F24" i="9" s="1"/>
  <c r="F26" i="9" s="1"/>
  <c r="F13" i="8" l="1"/>
  <c r="F12" i="8"/>
  <c r="F18" i="8" s="1"/>
  <c r="F14" i="8" l="1"/>
  <c r="F22" i="8" l="1"/>
  <c r="F16" i="8"/>
  <c r="F19" i="8"/>
  <c r="F17" i="8"/>
  <c r="F24" i="8" l="1"/>
  <c r="F26" i="8" s="1"/>
</calcChain>
</file>

<file path=xl/sharedStrings.xml><?xml version="1.0" encoding="utf-8"?>
<sst xmlns="http://schemas.openxmlformats.org/spreadsheetml/2006/main" count="127" uniqueCount="43">
  <si>
    <t>Nominativo dipendente:</t>
  </si>
  <si>
    <t>Attività svolta  nel progetto</t>
  </si>
  <si>
    <t>Contratto nazionale del lavoro applicato</t>
  </si>
  <si>
    <t>Livello contrattuale</t>
  </si>
  <si>
    <t xml:space="preserve">Qualifica </t>
  </si>
  <si>
    <t>1) Costo A: Retribuzione Annua Lorda RAL = Retribuzione mensile lorda   X numero di mensilità</t>
  </si>
  <si>
    <t>Retribuzione mensile lorda</t>
  </si>
  <si>
    <t>Numero di mensilità</t>
  </si>
  <si>
    <t>Costo A</t>
  </si>
  <si>
    <t>2) Costo B: Costo Annuo Aziendale = RAL + oneri assicurativi e previdenziali a carico del datore di lavoro</t>
  </si>
  <si>
    <t>INPS a carico dell'azienda</t>
  </si>
  <si>
    <t>percentuale:</t>
  </si>
  <si>
    <t>percentuale INPS X RAL:</t>
  </si>
  <si>
    <t>INAIL a carico dell'azienda</t>
  </si>
  <si>
    <t>percentuale INAIL X RAL:</t>
  </si>
  <si>
    <t>PREVIDENZA COMPLEMENTARE</t>
  </si>
  <si>
    <t>Percentuale Fondo X RAL:</t>
  </si>
  <si>
    <t>Indennità di fine rapporto</t>
  </si>
  <si>
    <t>RAL / 13,5:</t>
  </si>
  <si>
    <t>RIVALUTAZIONE TFR</t>
  </si>
  <si>
    <t>ASSISTENZA SANITARIA INTEGRATIVA</t>
  </si>
  <si>
    <t>IRAP presunta</t>
  </si>
  <si>
    <t>Aliquota:</t>
  </si>
  <si>
    <t>Aliquota IRAP X RAL:</t>
  </si>
  <si>
    <t>COSTO  ANNUO AZIENDALE:</t>
  </si>
  <si>
    <t>Costo B</t>
  </si>
  <si>
    <t>3) Costo C: Costo Orario Lordo Aziendale = Costo Annuo Aziendale  / Ore produttive annue</t>
  </si>
  <si>
    <t>Ore produttive annue:</t>
  </si>
  <si>
    <t>COSTO ORARIO LORDO AZIENDALE:</t>
  </si>
  <si>
    <t>Costo C</t>
  </si>
  <si>
    <t xml:space="preserve">1 RAL: </t>
  </si>
  <si>
    <t xml:space="preserve">2 RAL: </t>
  </si>
  <si>
    <t xml:space="preserve">RAL TOTALE: </t>
  </si>
  <si>
    <t>CCNL ENTI LOCALI</t>
  </si>
  <si>
    <r>
      <t>Retribuzione mensile lorda</t>
    </r>
    <r>
      <rPr>
        <sz val="6"/>
        <rFont val="Tahoma"/>
        <family val="2"/>
      </rPr>
      <t xml:space="preserve"> (indennità FISSA)</t>
    </r>
  </si>
  <si>
    <t xml:space="preserve">Aggiornamento </t>
  </si>
  <si>
    <t>Rafforzamento servizio sociale professionale</t>
  </si>
  <si>
    <t>Assistente Sociale</t>
  </si>
  <si>
    <t>D1 (part-time 83,330%)</t>
  </si>
  <si>
    <t>MARZO 2020</t>
  </si>
  <si>
    <t xml:space="preserve">D1 </t>
  </si>
  <si>
    <t xml:space="preserve">Prospetto calcolo costo orario 
(valido per contratti di natura subordinata) </t>
  </si>
  <si>
    <t>Prospetto calcolo costo orario 
(valido per contratti di natura subordinata)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</si>
</sst>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\-??_-;_-@_-"/>
    <numFmt numFmtId="165" formatCode="_-&quot;€ &quot;* #,##0.00_-;&quot;-€ &quot;* #,##0.00_-;_-&quot;€ &quot;* \-??_-;_-@_-"/>
    <numFmt numFmtId="166" formatCode="_-* #,##0_-;\-* #,##0_-;_-* \-??_-;_-@_-"/>
    <numFmt numFmtId="167" formatCode="_-* #,##0_-;\-* #,##0_-;_-* \-_-;_-@_-"/>
  </numFmts>
  <fonts count="12" x14ac:knownFonts="1">
    <font>
      <sz val="11"/>
      <color rgb="FF000000"/>
      <name val="Calibri"/>
      <family val="2"/>
      <charset val="1"/>
    </font>
    <font>
      <sz val="8"/>
      <color rgb="FF000000"/>
      <name val="Tw Cen MT"/>
      <family val="2"/>
      <charset val="1"/>
    </font>
    <font>
      <b/>
      <sz val="8"/>
      <name val="Tahoma"/>
      <family val="2"/>
      <charset val="1"/>
    </font>
    <font>
      <sz val="8"/>
      <color rgb="FF000000"/>
      <name val="Calibri"/>
      <family val="2"/>
      <charset val="1"/>
    </font>
    <font>
      <sz val="8"/>
      <name val="Tahoma"/>
      <family val="2"/>
      <charset val="1"/>
    </font>
    <font>
      <sz val="8"/>
      <color rgb="FF000000"/>
      <name val="Tahoma"/>
      <family val="2"/>
      <charset val="1"/>
    </font>
    <font>
      <b/>
      <i/>
      <u/>
      <sz val="8"/>
      <name val="Tahoma"/>
      <family val="2"/>
      <charset val="1"/>
    </font>
    <font>
      <b/>
      <sz val="8"/>
      <color rgb="FF000000"/>
      <name val="Tw Cen MT"/>
      <family val="2"/>
      <charset val="1"/>
    </font>
    <font>
      <b/>
      <sz val="8"/>
      <color rgb="FF000000"/>
      <name val="Tahoma"/>
      <family val="2"/>
      <charset val="1"/>
    </font>
    <font>
      <sz val="11"/>
      <color rgb="FF000000"/>
      <name val="Calibri"/>
      <family val="2"/>
      <charset val="1"/>
    </font>
    <font>
      <sz val="6"/>
      <name val="Tahoma"/>
      <family val="2"/>
    </font>
    <font>
      <b/>
      <sz val="8"/>
      <color theme="0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CCFF"/>
        <bgColor rgb="FFC0C0C0"/>
      </patternFill>
    </fill>
    <fill>
      <patternFill patternType="solid">
        <fgColor rgb="FF0066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164" fontId="9" fillId="0" borderId="0" applyBorder="0" applyProtection="0"/>
    <xf numFmtId="165" fontId="9" fillId="0" borderId="0" applyBorder="0" applyProtection="0"/>
    <xf numFmtId="9" fontId="9" fillId="0" borderId="0" applyBorder="0" applyProtection="0"/>
    <xf numFmtId="167" fontId="9" fillId="0" borderId="0" applyBorder="0" applyProtection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0" xfId="0" applyFont="1" applyFill="1" applyBorder="1" applyAlignment="1"/>
    <xf numFmtId="0" fontId="5" fillId="0" borderId="0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4" fontId="4" fillId="3" borderId="1" xfId="1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>
      <alignment horizontal="right" vertical="center"/>
    </xf>
    <xf numFmtId="1" fontId="4" fillId="3" borderId="1" xfId="0" applyNumberFormat="1" applyFont="1" applyFill="1" applyBorder="1" applyAlignment="1" applyProtection="1">
      <alignment horizontal="center" vertical="center"/>
      <protection locked="0"/>
    </xf>
    <xf numFmtId="165" fontId="4" fillId="3" borderId="1" xfId="2" applyFont="1" applyFill="1" applyBorder="1" applyAlignment="1" applyProtection="1">
      <alignment vertical="center"/>
      <protection hidden="1"/>
    </xf>
    <xf numFmtId="0" fontId="6" fillId="2" borderId="3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 applyProtection="1">
      <alignment vertical="center"/>
      <protection hidden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right" vertical="center" wrapText="1" indent="4"/>
    </xf>
    <xf numFmtId="10" fontId="4" fillId="3" borderId="4" xfId="3" applyNumberFormat="1" applyFont="1" applyFill="1" applyBorder="1" applyAlignment="1" applyProtection="1">
      <alignment horizontal="center" vertical="center"/>
      <protection locked="0"/>
    </xf>
    <xf numFmtId="10" fontId="4" fillId="3" borderId="1" xfId="3" applyNumberFormat="1" applyFont="1" applyFill="1" applyBorder="1" applyAlignment="1" applyProtection="1">
      <alignment horizontal="center" vertical="center"/>
      <protection locked="0"/>
    </xf>
    <xf numFmtId="164" fontId="4" fillId="2" borderId="3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 applyProtection="1">
      <alignment vertical="center"/>
      <protection hidden="1"/>
    </xf>
    <xf numFmtId="165" fontId="2" fillId="2" borderId="1" xfId="2" applyFont="1" applyFill="1" applyBorder="1" applyAlignment="1" applyProtection="1">
      <alignment vertical="center"/>
      <protection hidden="1"/>
    </xf>
    <xf numFmtId="165" fontId="2" fillId="2" borderId="0" xfId="2" applyFont="1" applyFill="1" applyBorder="1" applyAlignment="1" applyProtection="1">
      <alignment vertical="center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7" fontId="2" fillId="3" borderId="1" xfId="0" quotePrefix="1" applyNumberFormat="1" applyFont="1" applyFill="1" applyBorder="1" applyAlignment="1" applyProtection="1">
      <alignment horizontal="center"/>
      <protection locked="0"/>
    </xf>
    <xf numFmtId="0" fontId="4" fillId="3" borderId="1" xfId="3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/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</cellXfs>
  <cellStyles count="5">
    <cellStyle name="Migliaia" xfId="1" builtinId="3"/>
    <cellStyle name="Normale" xfId="0" builtinId="0"/>
    <cellStyle name="Percentuale" xfId="3" builtinId="5"/>
    <cellStyle name="Testo descrittivo" xfId="4" builtinId="53" customBuiltin="1"/>
    <cellStyle name="Valuta" xfId="2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00"/>
      <color rgb="FF0080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48"/>
  <sheetViews>
    <sheetView tabSelected="1" workbookViewId="0">
      <selection activeCell="J11" sqref="J11"/>
    </sheetView>
  </sheetViews>
  <sheetFormatPr defaultRowHeight="15" x14ac:dyDescent="0.25"/>
  <cols>
    <col min="1" max="1" width="22.85546875" style="1" customWidth="1"/>
    <col min="2" max="2" width="14.28515625" style="1" customWidth="1"/>
    <col min="3" max="3" width="26.28515625" style="1" customWidth="1"/>
    <col min="4" max="4" width="22.85546875" style="1" customWidth="1"/>
    <col min="5" max="5" width="12" style="1" customWidth="1"/>
    <col min="6" max="6" width="16.7109375" style="1" customWidth="1"/>
    <col min="7" max="7" width="7.28515625" style="1" customWidth="1"/>
    <col min="8" max="8" width="9.140625" style="1" customWidth="1"/>
    <col min="9" max="9" width="18.140625" style="1" customWidth="1"/>
    <col min="10" max="1025" width="9.140625" style="1" customWidth="1"/>
  </cols>
  <sheetData>
    <row r="1" spans="1:7" s="2" customFormat="1" ht="42" customHeight="1" thickBot="1" x14ac:dyDescent="0.3">
      <c r="A1" s="49" t="s">
        <v>41</v>
      </c>
      <c r="B1" s="49"/>
      <c r="C1" s="49"/>
      <c r="D1" s="49"/>
      <c r="E1" s="49"/>
      <c r="F1" s="49"/>
      <c r="G1" s="49"/>
    </row>
    <row r="2" spans="1:7" s="2" customFormat="1" ht="12" thickBot="1" x14ac:dyDescent="0.3">
      <c r="A2" s="3"/>
      <c r="B2" s="4"/>
      <c r="C2" s="4"/>
      <c r="D2" s="4"/>
      <c r="E2" s="4"/>
      <c r="F2" s="4"/>
      <c r="G2" s="5"/>
    </row>
    <row r="3" spans="1:7" s="2" customFormat="1" ht="12" thickBot="1" x14ac:dyDescent="0.2">
      <c r="A3" s="4"/>
      <c r="B3" s="4"/>
      <c r="C3" s="4"/>
      <c r="D3" s="10" t="s">
        <v>35</v>
      </c>
      <c r="E3" s="6"/>
      <c r="F3" s="38"/>
      <c r="G3" s="5"/>
    </row>
    <row r="4" spans="1:7" s="2" customFormat="1" ht="19.899999999999999" customHeight="1" thickBot="1" x14ac:dyDescent="0.3">
      <c r="A4" s="4"/>
      <c r="B4" s="4"/>
      <c r="C4" s="4"/>
      <c r="D4" s="4"/>
      <c r="E4" s="4"/>
      <c r="F4" s="4"/>
      <c r="G4" s="5"/>
    </row>
    <row r="5" spans="1:7" s="2" customFormat="1" ht="19.899999999999999" customHeight="1" thickBot="1" x14ac:dyDescent="0.3">
      <c r="A5" s="3" t="s">
        <v>0</v>
      </c>
      <c r="B5" s="7"/>
      <c r="C5" s="37"/>
      <c r="D5" s="4" t="s">
        <v>1</v>
      </c>
      <c r="E5" s="52"/>
      <c r="F5" s="53"/>
      <c r="G5" s="5"/>
    </row>
    <row r="6" spans="1:7" s="2" customFormat="1" ht="19.899999999999999" customHeight="1" thickBot="1" x14ac:dyDescent="0.3">
      <c r="A6" s="3"/>
      <c r="B6" s="4"/>
      <c r="C6" s="4"/>
      <c r="D6" s="4"/>
      <c r="E6" s="54"/>
      <c r="F6" s="55"/>
      <c r="G6" s="5"/>
    </row>
    <row r="7" spans="1:7" s="2" customFormat="1" ht="19.899999999999999" customHeight="1" thickBot="1" x14ac:dyDescent="0.3">
      <c r="A7" s="3" t="s">
        <v>2</v>
      </c>
      <c r="B7" s="4"/>
      <c r="C7" s="37"/>
      <c r="D7" s="4"/>
      <c r="E7" s="4"/>
      <c r="F7" s="4"/>
      <c r="G7" s="5"/>
    </row>
    <row r="8" spans="1:7" s="2" customFormat="1" ht="19.899999999999999" customHeight="1" thickBot="1" x14ac:dyDescent="0.3">
      <c r="A8" s="3"/>
      <c r="B8" s="4"/>
      <c r="C8" s="4"/>
      <c r="D8" s="4"/>
      <c r="E8" s="4"/>
      <c r="F8" s="4"/>
      <c r="G8" s="5"/>
    </row>
    <row r="9" spans="1:7" s="2" customFormat="1" ht="19.899999999999999" customHeight="1" thickBot="1" x14ac:dyDescent="0.3">
      <c r="A9" s="3" t="s">
        <v>3</v>
      </c>
      <c r="B9" s="4"/>
      <c r="C9" s="37"/>
      <c r="D9" s="4"/>
      <c r="E9" s="4" t="s">
        <v>4</v>
      </c>
      <c r="F9" s="50"/>
      <c r="G9" s="5"/>
    </row>
    <row r="10" spans="1:7" s="2" customFormat="1" ht="19.899999999999999" customHeight="1" thickBot="1" x14ac:dyDescent="0.3">
      <c r="A10" s="3"/>
      <c r="B10" s="4"/>
      <c r="C10" s="4"/>
      <c r="D10" s="4"/>
      <c r="E10" s="4"/>
      <c r="F10" s="51"/>
      <c r="G10" s="5"/>
    </row>
    <row r="11" spans="1:7" s="2" customFormat="1" ht="19.899999999999999" customHeight="1" thickBot="1" x14ac:dyDescent="0.3">
      <c r="A11" s="8" t="s">
        <v>5</v>
      </c>
      <c r="B11" s="4"/>
      <c r="C11" s="4"/>
      <c r="D11" s="4"/>
      <c r="E11" s="4"/>
      <c r="F11" s="4"/>
      <c r="G11" s="5"/>
    </row>
    <row r="12" spans="1:7" s="2" customFormat="1" ht="19.899999999999999" customHeight="1" thickBot="1" x14ac:dyDescent="0.3">
      <c r="A12" s="3" t="s">
        <v>6</v>
      </c>
      <c r="B12" s="9"/>
      <c r="C12" s="10" t="s">
        <v>7</v>
      </c>
      <c r="D12" s="11">
        <v>13</v>
      </c>
      <c r="E12" s="10" t="s">
        <v>30</v>
      </c>
      <c r="F12" s="12">
        <f>B12*D12</f>
        <v>0</v>
      </c>
      <c r="G12" s="13"/>
    </row>
    <row r="13" spans="1:7" s="2" customFormat="1" ht="19.899999999999999" customHeight="1" thickBot="1" x14ac:dyDescent="0.3">
      <c r="A13" s="19" t="s">
        <v>34</v>
      </c>
      <c r="B13" s="9"/>
      <c r="C13" s="10" t="s">
        <v>7</v>
      </c>
      <c r="D13" s="11">
        <v>12</v>
      </c>
      <c r="E13" s="10" t="s">
        <v>31</v>
      </c>
      <c r="F13" s="12">
        <f>B13*D13</f>
        <v>0</v>
      </c>
      <c r="G13" s="13"/>
    </row>
    <row r="14" spans="1:7" s="2" customFormat="1" ht="19.899999999999999" customHeight="1" thickBot="1" x14ac:dyDescent="0.3">
      <c r="A14" s="8"/>
      <c r="B14" s="14"/>
      <c r="C14" s="14"/>
      <c r="D14" s="14"/>
      <c r="E14" s="10" t="s">
        <v>32</v>
      </c>
      <c r="F14" s="12">
        <f>+F12+F13</f>
        <v>0</v>
      </c>
      <c r="G14" s="13" t="s">
        <v>8</v>
      </c>
    </row>
    <row r="15" spans="1:7" s="18" customFormat="1" ht="19.899999999999999" customHeight="1" thickBot="1" x14ac:dyDescent="0.3">
      <c r="A15" s="8" t="s">
        <v>9</v>
      </c>
      <c r="B15" s="14"/>
      <c r="C15" s="14"/>
      <c r="D15" s="14"/>
      <c r="E15" s="14"/>
      <c r="F15" s="15"/>
      <c r="G15" s="17"/>
    </row>
    <row r="16" spans="1:7" customFormat="1" ht="19.899999999999999" customHeight="1" thickBot="1" x14ac:dyDescent="0.3">
      <c r="A16" s="19" t="s">
        <v>10</v>
      </c>
      <c r="B16" s="20" t="s">
        <v>11</v>
      </c>
      <c r="C16" s="21">
        <v>0.23799999999999999</v>
      </c>
      <c r="D16" s="4"/>
      <c r="E16" s="10" t="s">
        <v>12</v>
      </c>
      <c r="F16" s="12">
        <f>F14*C16</f>
        <v>0</v>
      </c>
      <c r="G16" s="5"/>
    </row>
    <row r="17" spans="1:7" customFormat="1" ht="19.899999999999999" customHeight="1" thickBot="1" x14ac:dyDescent="0.3">
      <c r="A17" s="19" t="s">
        <v>13</v>
      </c>
      <c r="B17" s="20" t="s">
        <v>11</v>
      </c>
      <c r="C17" s="39">
        <v>1.2999999999999999E-2</v>
      </c>
      <c r="D17" s="4"/>
      <c r="E17" s="10" t="s">
        <v>14</v>
      </c>
      <c r="F17" s="12">
        <f>F14*C17</f>
        <v>0</v>
      </c>
      <c r="G17" s="23"/>
    </row>
    <row r="18" spans="1:7" customFormat="1" ht="19.899999999999999" customHeight="1" thickBot="1" x14ac:dyDescent="0.3">
      <c r="A18" s="3" t="s">
        <v>15</v>
      </c>
      <c r="B18" s="20" t="s">
        <v>11</v>
      </c>
      <c r="C18" s="22">
        <v>0</v>
      </c>
      <c r="D18" s="4"/>
      <c r="E18" s="10" t="s">
        <v>16</v>
      </c>
      <c r="F18" s="12">
        <f>F12*C18</f>
        <v>0</v>
      </c>
      <c r="G18" s="23"/>
    </row>
    <row r="19" spans="1:7" customFormat="1" ht="19.899999999999999" customHeight="1" thickBot="1" x14ac:dyDescent="0.3">
      <c r="A19" s="24" t="s">
        <v>17</v>
      </c>
      <c r="B19" s="25"/>
      <c r="C19" s="22">
        <v>7.4099999999999999E-2</v>
      </c>
      <c r="D19" s="4"/>
      <c r="E19" s="10" t="s">
        <v>18</v>
      </c>
      <c r="F19" s="12">
        <f>F14/13.5</f>
        <v>0</v>
      </c>
      <c r="G19" s="23"/>
    </row>
    <row r="20" spans="1:7" customFormat="1" ht="19.899999999999999" customHeight="1" thickBot="1" x14ac:dyDescent="0.3">
      <c r="A20" s="24" t="s">
        <v>19</v>
      </c>
      <c r="B20" s="25"/>
      <c r="C20" s="22"/>
      <c r="D20" s="4"/>
      <c r="E20" s="10"/>
      <c r="F20" s="12"/>
      <c r="G20" s="23"/>
    </row>
    <row r="21" spans="1:7" customFormat="1" ht="19.899999999999999" customHeight="1" thickBot="1" x14ac:dyDescent="0.3">
      <c r="A21" s="24" t="s">
        <v>20</v>
      </c>
      <c r="B21" s="25"/>
      <c r="C21" s="22"/>
      <c r="D21" s="4"/>
      <c r="E21" s="10"/>
      <c r="F21" s="12"/>
      <c r="G21" s="23"/>
    </row>
    <row r="22" spans="1:7" customFormat="1" ht="19.899999999999999" customHeight="1" thickBot="1" x14ac:dyDescent="0.3">
      <c r="A22" s="3" t="s">
        <v>21</v>
      </c>
      <c r="B22" s="20" t="s">
        <v>22</v>
      </c>
      <c r="C22" s="22">
        <v>3.9E-2</v>
      </c>
      <c r="D22" s="4"/>
      <c r="E22" s="10" t="s">
        <v>23</v>
      </c>
      <c r="F22" s="12">
        <f>F14*C22</f>
        <v>0</v>
      </c>
      <c r="G22" s="23"/>
    </row>
    <row r="23" spans="1:7" customFormat="1" ht="19.899999999999999" customHeight="1" thickBot="1" x14ac:dyDescent="0.3">
      <c r="A23" s="3"/>
      <c r="B23" s="4"/>
      <c r="C23" s="4"/>
      <c r="D23" s="4"/>
      <c r="E23" s="4"/>
      <c r="F23" s="26"/>
      <c r="G23" s="5"/>
    </row>
    <row r="24" spans="1:7" customFormat="1" ht="19.899999999999999" customHeight="1" thickBot="1" x14ac:dyDescent="0.3">
      <c r="A24" s="8"/>
      <c r="B24" s="4"/>
      <c r="C24" s="4"/>
      <c r="D24" s="4"/>
      <c r="E24" s="10" t="s">
        <v>24</v>
      </c>
      <c r="F24" s="27">
        <f>F14+F16+F17+F18+F19+F22</f>
        <v>0</v>
      </c>
      <c r="G24" s="13" t="s">
        <v>25</v>
      </c>
    </row>
    <row r="25" spans="1:7" customFormat="1" ht="19.899999999999999" customHeight="1" thickBot="1" x14ac:dyDescent="0.3">
      <c r="A25" s="8" t="s">
        <v>26</v>
      </c>
      <c r="B25" s="4"/>
      <c r="C25" s="4"/>
      <c r="D25" s="4"/>
      <c r="E25" s="4"/>
      <c r="F25" s="28"/>
      <c r="G25" s="13"/>
    </row>
    <row r="26" spans="1:7" customFormat="1" ht="19.899999999999999" customHeight="1" thickBot="1" x14ac:dyDescent="0.3">
      <c r="A26" s="3" t="s">
        <v>27</v>
      </c>
      <c r="B26" s="4"/>
      <c r="C26" s="29">
        <v>1590</v>
      </c>
      <c r="D26" s="4"/>
      <c r="E26" s="10" t="s">
        <v>28</v>
      </c>
      <c r="F26" s="27">
        <f>F24/C26</f>
        <v>0</v>
      </c>
      <c r="G26" s="13" t="s">
        <v>29</v>
      </c>
    </row>
    <row r="27" spans="1:7" customFormat="1" ht="19.899999999999999" customHeight="1" x14ac:dyDescent="0.25">
      <c r="A27" s="8"/>
      <c r="B27" s="14"/>
      <c r="C27" s="30"/>
      <c r="D27" s="14"/>
      <c r="E27" s="14"/>
      <c r="F27" s="15"/>
      <c r="G27" s="16"/>
    </row>
    <row r="28" spans="1:7" customFormat="1" ht="19.899999999999999" customHeight="1" x14ac:dyDescent="0.25">
      <c r="A28" s="3"/>
      <c r="B28" s="4"/>
      <c r="C28" s="4"/>
      <c r="D28" s="4"/>
      <c r="E28" s="4"/>
      <c r="F28" s="4"/>
      <c r="G28" s="16"/>
    </row>
    <row r="29" spans="1:7" customFormat="1" ht="19.899999999999999" customHeight="1" thickBot="1" x14ac:dyDescent="0.3">
      <c r="A29" s="31"/>
      <c r="B29" s="32"/>
      <c r="C29" s="32"/>
      <c r="D29" s="32"/>
      <c r="E29" s="32"/>
      <c r="F29" s="32"/>
      <c r="G29" s="33"/>
    </row>
    <row r="30" spans="1:7" customFormat="1" x14ac:dyDescent="0.25">
      <c r="A30" s="34"/>
      <c r="B30" s="35"/>
      <c r="C30" s="35"/>
      <c r="D30" s="35"/>
      <c r="E30" s="35"/>
      <c r="F30" s="35"/>
      <c r="G30" s="14"/>
    </row>
    <row r="31" spans="1:7" customFormat="1" x14ac:dyDescent="0.25">
      <c r="A31" s="36"/>
      <c r="B31" s="36"/>
      <c r="C31" s="36"/>
      <c r="D31" s="36"/>
      <c r="E31" s="36"/>
      <c r="F31" s="36"/>
      <c r="G31" s="36"/>
    </row>
    <row r="32" spans="1:7" customFormat="1" x14ac:dyDescent="0.25">
      <c r="A32" s="36"/>
      <c r="B32" s="36"/>
      <c r="C32" s="36"/>
      <c r="D32" s="36"/>
      <c r="E32" s="36"/>
      <c r="F32" s="36"/>
      <c r="G32" s="36"/>
    </row>
    <row r="33" spans="1:7" customFormat="1" x14ac:dyDescent="0.25">
      <c r="A33" s="36"/>
      <c r="B33" s="36"/>
      <c r="C33" s="36"/>
      <c r="D33" s="36"/>
      <c r="E33" s="36"/>
      <c r="F33" s="36"/>
      <c r="G33" s="36"/>
    </row>
    <row r="34" spans="1:7" customFormat="1" x14ac:dyDescent="0.25">
      <c r="A34" s="36"/>
      <c r="B34" s="36"/>
      <c r="C34" s="36"/>
      <c r="D34" s="36"/>
      <c r="E34" s="36"/>
      <c r="F34" s="36"/>
      <c r="G34" s="36"/>
    </row>
    <row r="35" spans="1:7" customFormat="1" x14ac:dyDescent="0.25">
      <c r="A35" s="36"/>
      <c r="B35" s="36"/>
      <c r="C35" s="36"/>
      <c r="D35" s="36"/>
      <c r="E35" s="36"/>
      <c r="F35" s="36"/>
      <c r="G35" s="36"/>
    </row>
    <row r="36" spans="1:7" customFormat="1" x14ac:dyDescent="0.25">
      <c r="A36" s="36"/>
      <c r="B36" s="36"/>
      <c r="C36" s="36"/>
      <c r="D36" s="36"/>
      <c r="E36" s="36"/>
      <c r="F36" s="36"/>
      <c r="G36" s="36"/>
    </row>
    <row r="37" spans="1:7" customFormat="1" x14ac:dyDescent="0.25">
      <c r="A37" s="36"/>
      <c r="B37" s="36"/>
      <c r="C37" s="36"/>
      <c r="D37" s="36"/>
      <c r="E37" s="36"/>
      <c r="F37" s="36"/>
      <c r="G37" s="36"/>
    </row>
    <row r="38" spans="1:7" customFormat="1" x14ac:dyDescent="0.25">
      <c r="A38" s="36"/>
      <c r="B38" s="36"/>
      <c r="C38" s="36"/>
      <c r="D38" s="36"/>
      <c r="E38" s="36"/>
      <c r="F38" s="36"/>
      <c r="G38" s="36"/>
    </row>
    <row r="39" spans="1:7" customFormat="1" x14ac:dyDescent="0.25">
      <c r="A39" s="36"/>
      <c r="B39" s="36"/>
      <c r="C39" s="36"/>
      <c r="D39" s="36"/>
      <c r="E39" s="36"/>
      <c r="F39" s="36"/>
      <c r="G39" s="36"/>
    </row>
    <row r="40" spans="1:7" customFormat="1" x14ac:dyDescent="0.25">
      <c r="A40" s="36"/>
      <c r="B40" s="36"/>
      <c r="C40" s="36"/>
      <c r="D40" s="36"/>
      <c r="E40" s="36"/>
      <c r="F40" s="36"/>
      <c r="G40" s="36"/>
    </row>
    <row r="41" spans="1:7" customFormat="1" x14ac:dyDescent="0.25">
      <c r="A41" s="36"/>
      <c r="B41" s="36"/>
      <c r="C41" s="36"/>
      <c r="D41" s="36"/>
      <c r="E41" s="36"/>
      <c r="F41" s="36"/>
      <c r="G41" s="36"/>
    </row>
    <row r="42" spans="1:7" customFormat="1" x14ac:dyDescent="0.25">
      <c r="A42" s="36"/>
      <c r="B42" s="36"/>
      <c r="C42" s="36"/>
      <c r="D42" s="36"/>
      <c r="E42" s="36"/>
      <c r="F42" s="36"/>
      <c r="G42" s="36"/>
    </row>
    <row r="43" spans="1:7" customFormat="1" x14ac:dyDescent="0.25">
      <c r="A43" s="36"/>
      <c r="B43" s="36"/>
      <c r="C43" s="36"/>
      <c r="D43" s="36"/>
      <c r="E43" s="36"/>
      <c r="F43" s="36"/>
      <c r="G43" s="36"/>
    </row>
    <row r="44" spans="1:7" customFormat="1" x14ac:dyDescent="0.25">
      <c r="A44" s="36"/>
      <c r="B44" s="36"/>
      <c r="C44" s="36"/>
      <c r="D44" s="36"/>
      <c r="E44" s="36"/>
      <c r="F44" s="36"/>
      <c r="G44" s="36"/>
    </row>
    <row r="45" spans="1:7" customFormat="1" x14ac:dyDescent="0.25">
      <c r="A45" s="36"/>
      <c r="B45" s="36"/>
      <c r="C45" s="36"/>
      <c r="D45" s="36"/>
      <c r="E45" s="36"/>
      <c r="F45" s="36"/>
      <c r="G45" s="36"/>
    </row>
    <row r="46" spans="1:7" customFormat="1" x14ac:dyDescent="0.25">
      <c r="A46" s="36"/>
      <c r="B46" s="36"/>
      <c r="C46" s="36"/>
      <c r="D46" s="36"/>
      <c r="E46" s="36"/>
      <c r="F46" s="36"/>
      <c r="G46" s="36"/>
    </row>
    <row r="47" spans="1:7" customFormat="1" x14ac:dyDescent="0.25">
      <c r="A47" s="36"/>
      <c r="B47" s="36"/>
      <c r="C47" s="36"/>
      <c r="D47" s="36"/>
      <c r="E47" s="36"/>
      <c r="F47" s="36"/>
      <c r="G47" s="36"/>
    </row>
    <row r="48" spans="1:7" customFormat="1" x14ac:dyDescent="0.25">
      <c r="A48" s="36"/>
      <c r="B48" s="36"/>
      <c r="C48" s="36"/>
      <c r="D48" s="36"/>
      <c r="E48" s="36"/>
      <c r="F48" s="36"/>
      <c r="G48" s="36"/>
    </row>
  </sheetData>
  <mergeCells count="3">
    <mergeCell ref="A1:G1"/>
    <mergeCell ref="F9:F10"/>
    <mergeCell ref="E5:F6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6E879-284C-4BCB-94C1-11ACA8BD8D5F}">
  <sheetPr>
    <pageSetUpPr fitToPage="1"/>
  </sheetPr>
  <dimension ref="A1:AMK48"/>
  <sheetViews>
    <sheetView workbookViewId="0">
      <selection activeCell="D29" sqref="D29"/>
    </sheetView>
  </sheetViews>
  <sheetFormatPr defaultRowHeight="15" x14ac:dyDescent="0.25"/>
  <cols>
    <col min="1" max="1" width="22.85546875" style="1" customWidth="1"/>
    <col min="2" max="2" width="14.28515625" style="1" customWidth="1"/>
    <col min="3" max="3" width="26.28515625" style="1" customWidth="1"/>
    <col min="4" max="4" width="22.85546875" style="1" customWidth="1"/>
    <col min="5" max="5" width="12" style="1" customWidth="1"/>
    <col min="6" max="6" width="16.7109375" style="1" customWidth="1"/>
    <col min="7" max="7" width="7.28515625" style="1" customWidth="1"/>
    <col min="8" max="8" width="9.140625" style="1" customWidth="1"/>
    <col min="9" max="9" width="18.140625" style="1" customWidth="1"/>
    <col min="10" max="1025" width="9.140625" style="1" customWidth="1"/>
  </cols>
  <sheetData>
    <row r="1" spans="1:7" s="2" customFormat="1" ht="42" customHeight="1" thickBot="1" x14ac:dyDescent="0.3">
      <c r="A1" s="49" t="s">
        <v>41</v>
      </c>
      <c r="B1" s="49"/>
      <c r="C1" s="49"/>
      <c r="D1" s="49"/>
      <c r="E1" s="49"/>
      <c r="F1" s="49"/>
      <c r="G1" s="49"/>
    </row>
    <row r="2" spans="1:7" s="2" customFormat="1" ht="12" thickBot="1" x14ac:dyDescent="0.3">
      <c r="A2" s="3"/>
      <c r="B2" s="40"/>
      <c r="C2" s="40"/>
      <c r="D2" s="40"/>
      <c r="E2" s="40"/>
      <c r="F2" s="40"/>
      <c r="G2" s="5"/>
    </row>
    <row r="3" spans="1:7" s="2" customFormat="1" ht="12" thickBot="1" x14ac:dyDescent="0.2">
      <c r="A3" s="40"/>
      <c r="B3" s="40"/>
      <c r="C3" s="40"/>
      <c r="D3" s="41" t="s">
        <v>35</v>
      </c>
      <c r="E3" s="42"/>
      <c r="F3" s="38" t="s">
        <v>39</v>
      </c>
      <c r="G3" s="5"/>
    </row>
    <row r="4" spans="1:7" s="2" customFormat="1" ht="19.899999999999999" customHeight="1" thickBot="1" x14ac:dyDescent="0.3">
      <c r="A4" s="40"/>
      <c r="B4" s="40"/>
      <c r="C4" s="40"/>
      <c r="D4" s="40"/>
      <c r="E4" s="40"/>
      <c r="F4" s="40"/>
      <c r="G4" s="5"/>
    </row>
    <row r="5" spans="1:7" s="2" customFormat="1" ht="19.899999999999999" customHeight="1" thickBot="1" x14ac:dyDescent="0.3">
      <c r="A5" s="3" t="s">
        <v>0</v>
      </c>
      <c r="B5" s="43"/>
      <c r="C5" s="37"/>
      <c r="D5" s="40" t="s">
        <v>1</v>
      </c>
      <c r="E5" s="52" t="s">
        <v>36</v>
      </c>
      <c r="F5" s="53"/>
      <c r="G5" s="5"/>
    </row>
    <row r="6" spans="1:7" s="2" customFormat="1" ht="19.899999999999999" customHeight="1" thickBot="1" x14ac:dyDescent="0.3">
      <c r="A6" s="3"/>
      <c r="B6" s="40"/>
      <c r="C6" s="40"/>
      <c r="D6" s="40"/>
      <c r="E6" s="54"/>
      <c r="F6" s="55"/>
      <c r="G6" s="5"/>
    </row>
    <row r="7" spans="1:7" s="2" customFormat="1" ht="19.899999999999999" customHeight="1" thickBot="1" x14ac:dyDescent="0.3">
      <c r="A7" s="3" t="s">
        <v>2</v>
      </c>
      <c r="B7" s="40"/>
      <c r="C7" s="37" t="s">
        <v>33</v>
      </c>
      <c r="D7" s="40"/>
      <c r="E7" s="40"/>
      <c r="F7" s="40"/>
      <c r="G7" s="5"/>
    </row>
    <row r="8" spans="1:7" s="2" customFormat="1" ht="19.899999999999999" customHeight="1" thickBot="1" x14ac:dyDescent="0.3">
      <c r="A8" s="3"/>
      <c r="B8" s="40"/>
      <c r="C8" s="40"/>
      <c r="D8" s="40"/>
      <c r="E8" s="40"/>
      <c r="F8" s="40"/>
      <c r="G8" s="5"/>
    </row>
    <row r="9" spans="1:7" s="2" customFormat="1" ht="19.899999999999999" customHeight="1" thickBot="1" x14ac:dyDescent="0.3">
      <c r="A9" s="3" t="s">
        <v>3</v>
      </c>
      <c r="B9" s="40"/>
      <c r="C9" s="37" t="s">
        <v>40</v>
      </c>
      <c r="D9" s="40"/>
      <c r="E9" s="40" t="s">
        <v>4</v>
      </c>
      <c r="F9" s="50" t="s">
        <v>37</v>
      </c>
      <c r="G9" s="5"/>
    </row>
    <row r="10" spans="1:7" s="2" customFormat="1" ht="19.899999999999999" customHeight="1" thickBot="1" x14ac:dyDescent="0.3">
      <c r="A10" s="3"/>
      <c r="B10" s="40"/>
      <c r="C10" s="40"/>
      <c r="D10" s="40"/>
      <c r="E10" s="40"/>
      <c r="F10" s="51"/>
      <c r="G10" s="5"/>
    </row>
    <row r="11" spans="1:7" s="2" customFormat="1" ht="19.899999999999999" customHeight="1" thickBot="1" x14ac:dyDescent="0.3">
      <c r="A11" s="8" t="s">
        <v>5</v>
      </c>
      <c r="B11" s="40"/>
      <c r="C11" s="40"/>
      <c r="D11" s="40"/>
      <c r="E11" s="40"/>
      <c r="F11" s="40"/>
      <c r="G11" s="5"/>
    </row>
    <row r="12" spans="1:7" s="2" customFormat="1" ht="19.899999999999999" customHeight="1" thickBot="1" x14ac:dyDescent="0.3">
      <c r="A12" s="3" t="s">
        <v>6</v>
      </c>
      <c r="B12" s="9">
        <v>1844.62</v>
      </c>
      <c r="C12" s="41" t="s">
        <v>7</v>
      </c>
      <c r="D12" s="11">
        <v>13</v>
      </c>
      <c r="E12" s="41" t="s">
        <v>30</v>
      </c>
      <c r="F12" s="12">
        <f>B12*D12</f>
        <v>23980.059999999998</v>
      </c>
      <c r="G12" s="13"/>
    </row>
    <row r="13" spans="1:7" s="2" customFormat="1" ht="19.899999999999999" customHeight="1" thickBot="1" x14ac:dyDescent="0.3">
      <c r="A13" s="19" t="s">
        <v>34</v>
      </c>
      <c r="B13" s="9">
        <v>51.9</v>
      </c>
      <c r="C13" s="41" t="s">
        <v>7</v>
      </c>
      <c r="D13" s="11">
        <v>12</v>
      </c>
      <c r="E13" s="41" t="s">
        <v>31</v>
      </c>
      <c r="F13" s="12">
        <f>B13*D13</f>
        <v>622.79999999999995</v>
      </c>
      <c r="G13" s="13"/>
    </row>
    <row r="14" spans="1:7" s="2" customFormat="1" ht="19.899999999999999" customHeight="1" thickBot="1" x14ac:dyDescent="0.3">
      <c r="A14" s="8"/>
      <c r="B14" s="44"/>
      <c r="C14" s="44"/>
      <c r="D14" s="44"/>
      <c r="E14" s="41" t="s">
        <v>32</v>
      </c>
      <c r="F14" s="12">
        <f>+F12+F13</f>
        <v>24602.859999999997</v>
      </c>
      <c r="G14" s="13" t="s">
        <v>8</v>
      </c>
    </row>
    <row r="15" spans="1:7" s="18" customFormat="1" ht="19.899999999999999" customHeight="1" thickBot="1" x14ac:dyDescent="0.3">
      <c r="A15" s="8" t="s">
        <v>9</v>
      </c>
      <c r="B15" s="44"/>
      <c r="C15" s="44"/>
      <c r="D15" s="44"/>
      <c r="E15" s="44"/>
      <c r="F15" s="45"/>
      <c r="G15" s="17"/>
    </row>
    <row r="16" spans="1:7" customFormat="1" ht="19.899999999999999" customHeight="1" thickBot="1" x14ac:dyDescent="0.3">
      <c r="A16" s="19" t="s">
        <v>10</v>
      </c>
      <c r="B16" s="20" t="s">
        <v>11</v>
      </c>
      <c r="C16" s="21">
        <v>0.23799999999999999</v>
      </c>
      <c r="D16" s="40"/>
      <c r="E16" s="41" t="s">
        <v>12</v>
      </c>
      <c r="F16" s="12">
        <f>F14*C16</f>
        <v>5855.4806799999988</v>
      </c>
      <c r="G16" s="5"/>
    </row>
    <row r="17" spans="1:7" customFormat="1" ht="19.899999999999999" customHeight="1" thickBot="1" x14ac:dyDescent="0.3">
      <c r="A17" s="19" t="s">
        <v>13</v>
      </c>
      <c r="B17" s="20" t="s">
        <v>11</v>
      </c>
      <c r="C17" s="39">
        <v>1.2999999999999999E-2</v>
      </c>
      <c r="D17" s="40"/>
      <c r="E17" s="41" t="s">
        <v>14</v>
      </c>
      <c r="F17" s="12">
        <f>F14*C17</f>
        <v>319.83717999999993</v>
      </c>
      <c r="G17" s="23"/>
    </row>
    <row r="18" spans="1:7" customFormat="1" ht="19.899999999999999" customHeight="1" thickBot="1" x14ac:dyDescent="0.3">
      <c r="A18" s="3" t="s">
        <v>15</v>
      </c>
      <c r="B18" s="20" t="s">
        <v>11</v>
      </c>
      <c r="C18" s="22">
        <v>0</v>
      </c>
      <c r="D18" s="40"/>
      <c r="E18" s="41" t="s">
        <v>16</v>
      </c>
      <c r="F18" s="12">
        <f>F12*C18</f>
        <v>0</v>
      </c>
      <c r="G18" s="23"/>
    </row>
    <row r="19" spans="1:7" customFormat="1" ht="19.899999999999999" customHeight="1" thickBot="1" x14ac:dyDescent="0.3">
      <c r="A19" s="24" t="s">
        <v>17</v>
      </c>
      <c r="B19" s="46"/>
      <c r="C19" s="22">
        <v>7.4099999999999999E-2</v>
      </c>
      <c r="D19" s="40"/>
      <c r="E19" s="41" t="s">
        <v>18</v>
      </c>
      <c r="F19" s="12">
        <f>F14/13.5</f>
        <v>1822.4340740740738</v>
      </c>
      <c r="G19" s="23"/>
    </row>
    <row r="20" spans="1:7" customFormat="1" ht="19.899999999999999" customHeight="1" thickBot="1" x14ac:dyDescent="0.3">
      <c r="A20" s="24" t="s">
        <v>19</v>
      </c>
      <c r="B20" s="46"/>
      <c r="C20" s="22"/>
      <c r="D20" s="40"/>
      <c r="E20" s="41"/>
      <c r="F20" s="12"/>
      <c r="G20" s="23"/>
    </row>
    <row r="21" spans="1:7" customFormat="1" ht="19.899999999999999" customHeight="1" thickBot="1" x14ac:dyDescent="0.3">
      <c r="A21" s="24" t="s">
        <v>20</v>
      </c>
      <c r="B21" s="46"/>
      <c r="C21" s="22"/>
      <c r="D21" s="40"/>
      <c r="E21" s="41"/>
      <c r="F21" s="12"/>
      <c r="G21" s="23"/>
    </row>
    <row r="22" spans="1:7" customFormat="1" ht="19.899999999999999" customHeight="1" thickBot="1" x14ac:dyDescent="0.3">
      <c r="A22" s="3" t="s">
        <v>21</v>
      </c>
      <c r="B22" s="20" t="s">
        <v>22</v>
      </c>
      <c r="C22" s="22">
        <v>3.9E-2</v>
      </c>
      <c r="D22" s="40"/>
      <c r="E22" s="41" t="s">
        <v>23</v>
      </c>
      <c r="F22" s="12">
        <f>F14*C22</f>
        <v>959.51153999999985</v>
      </c>
      <c r="G22" s="23"/>
    </row>
    <row r="23" spans="1:7" customFormat="1" ht="19.899999999999999" customHeight="1" thickBot="1" x14ac:dyDescent="0.3">
      <c r="A23" s="3"/>
      <c r="B23" s="40"/>
      <c r="C23" s="40"/>
      <c r="D23" s="40"/>
      <c r="E23" s="40"/>
      <c r="F23" s="47"/>
      <c r="G23" s="5"/>
    </row>
    <row r="24" spans="1:7" customFormat="1" ht="19.899999999999999" customHeight="1" thickBot="1" x14ac:dyDescent="0.3">
      <c r="A24" s="8"/>
      <c r="B24" s="40"/>
      <c r="C24" s="40"/>
      <c r="D24" s="40"/>
      <c r="E24" s="41" t="s">
        <v>24</v>
      </c>
      <c r="F24" s="27">
        <f>F14+F16+F17+F18+F19+F22</f>
        <v>33560.123474074069</v>
      </c>
      <c r="G24" s="13" t="s">
        <v>25</v>
      </c>
    </row>
    <row r="25" spans="1:7" customFormat="1" ht="19.899999999999999" customHeight="1" thickBot="1" x14ac:dyDescent="0.3">
      <c r="A25" s="8" t="s">
        <v>26</v>
      </c>
      <c r="B25" s="40"/>
      <c r="C25" s="40"/>
      <c r="D25" s="40"/>
      <c r="E25" s="40"/>
      <c r="F25" s="28"/>
      <c r="G25" s="13"/>
    </row>
    <row r="26" spans="1:7" customFormat="1" ht="19.899999999999999" customHeight="1" thickBot="1" x14ac:dyDescent="0.3">
      <c r="A26" s="3" t="s">
        <v>27</v>
      </c>
      <c r="B26" s="40"/>
      <c r="C26" s="29">
        <v>1590</v>
      </c>
      <c r="D26" s="40"/>
      <c r="E26" s="41" t="s">
        <v>28</v>
      </c>
      <c r="F26" s="27">
        <f>F24/C26</f>
        <v>21.106995895644069</v>
      </c>
      <c r="G26" s="13" t="s">
        <v>29</v>
      </c>
    </row>
    <row r="27" spans="1:7" customFormat="1" ht="19.899999999999999" customHeight="1" x14ac:dyDescent="0.25">
      <c r="A27" s="8"/>
      <c r="B27" s="44"/>
      <c r="C27" s="48"/>
      <c r="D27" s="44"/>
      <c r="E27" s="44"/>
      <c r="F27" s="45"/>
      <c r="G27" s="16"/>
    </row>
    <row r="28" spans="1:7" customFormat="1" ht="19.899999999999999" customHeight="1" x14ac:dyDescent="0.25">
      <c r="A28" s="3"/>
      <c r="B28" s="40"/>
      <c r="C28" s="40"/>
      <c r="D28" s="40"/>
      <c r="E28" s="40"/>
      <c r="F28" s="40"/>
      <c r="G28" s="16"/>
    </row>
    <row r="29" spans="1:7" customFormat="1" ht="19.899999999999999" customHeight="1" thickBot="1" x14ac:dyDescent="0.3">
      <c r="A29" s="31"/>
      <c r="B29" s="32"/>
      <c r="C29" s="32"/>
      <c r="D29" s="32"/>
      <c r="E29" s="32"/>
      <c r="F29" s="32"/>
      <c r="G29" s="33"/>
    </row>
    <row r="30" spans="1:7" customFormat="1" x14ac:dyDescent="0.25">
      <c r="A30" s="34"/>
      <c r="B30" s="35"/>
      <c r="C30" s="35"/>
      <c r="D30" s="35"/>
      <c r="E30" s="35"/>
      <c r="F30" s="35"/>
      <c r="G30" s="44"/>
    </row>
    <row r="31" spans="1:7" customFormat="1" x14ac:dyDescent="0.25">
      <c r="A31" s="36"/>
      <c r="B31" s="36"/>
      <c r="C31" s="36"/>
      <c r="D31" s="36"/>
      <c r="E31" s="36"/>
      <c r="F31" s="36"/>
      <c r="G31" s="36"/>
    </row>
    <row r="32" spans="1:7" customFormat="1" x14ac:dyDescent="0.25">
      <c r="A32" s="36"/>
      <c r="B32" s="36"/>
      <c r="C32" s="36"/>
      <c r="D32" s="36"/>
      <c r="E32" s="36"/>
      <c r="F32" s="36"/>
      <c r="G32" s="36"/>
    </row>
    <row r="33" spans="1:7" customFormat="1" x14ac:dyDescent="0.25">
      <c r="A33" s="36"/>
      <c r="B33" s="36"/>
      <c r="C33" s="36"/>
      <c r="D33" s="36"/>
      <c r="E33" s="36"/>
      <c r="F33" s="36"/>
      <c r="G33" s="36"/>
    </row>
    <row r="34" spans="1:7" customFormat="1" x14ac:dyDescent="0.25">
      <c r="A34" s="36"/>
      <c r="B34" s="36"/>
      <c r="C34" s="36"/>
      <c r="D34" s="36"/>
      <c r="E34" s="36"/>
      <c r="F34" s="36"/>
      <c r="G34" s="36"/>
    </row>
    <row r="35" spans="1:7" customFormat="1" x14ac:dyDescent="0.25">
      <c r="A35" s="36"/>
      <c r="B35" s="36"/>
      <c r="C35" s="36"/>
      <c r="D35" s="36"/>
      <c r="E35" s="36"/>
      <c r="F35" s="36"/>
      <c r="G35" s="36"/>
    </row>
    <row r="36" spans="1:7" customFormat="1" x14ac:dyDescent="0.25">
      <c r="A36" s="36"/>
      <c r="B36" s="36"/>
      <c r="C36" s="36"/>
      <c r="D36" s="36"/>
      <c r="E36" s="36"/>
      <c r="F36" s="36"/>
      <c r="G36" s="36"/>
    </row>
    <row r="37" spans="1:7" customFormat="1" x14ac:dyDescent="0.25">
      <c r="A37" s="36"/>
      <c r="B37" s="36"/>
      <c r="C37" s="36"/>
      <c r="D37" s="36"/>
      <c r="E37" s="36"/>
      <c r="F37" s="36"/>
      <c r="G37" s="36"/>
    </row>
    <row r="38" spans="1:7" customFormat="1" x14ac:dyDescent="0.25">
      <c r="A38" s="36"/>
      <c r="B38" s="36"/>
      <c r="C38" s="36"/>
      <c r="D38" s="36"/>
      <c r="E38" s="36"/>
      <c r="F38" s="36"/>
      <c r="G38" s="36"/>
    </row>
    <row r="39" spans="1:7" customFormat="1" x14ac:dyDescent="0.25">
      <c r="A39" s="36"/>
      <c r="B39" s="36"/>
      <c r="C39" s="36"/>
      <c r="D39" s="36"/>
      <c r="E39" s="36"/>
      <c r="F39" s="36"/>
      <c r="G39" s="36"/>
    </row>
    <row r="40" spans="1:7" customFormat="1" x14ac:dyDescent="0.25">
      <c r="A40" s="36"/>
      <c r="B40" s="36"/>
      <c r="C40" s="36"/>
      <c r="D40" s="36"/>
      <c r="E40" s="36"/>
      <c r="F40" s="36"/>
      <c r="G40" s="36"/>
    </row>
    <row r="41" spans="1:7" customFormat="1" x14ac:dyDescent="0.25">
      <c r="A41" s="36"/>
      <c r="B41" s="36"/>
      <c r="C41" s="36"/>
      <c r="D41" s="36"/>
      <c r="E41" s="36"/>
      <c r="F41" s="36"/>
      <c r="G41" s="36"/>
    </row>
    <row r="42" spans="1:7" customFormat="1" x14ac:dyDescent="0.25">
      <c r="A42" s="36"/>
      <c r="B42" s="36"/>
      <c r="C42" s="36"/>
      <c r="D42" s="36"/>
      <c r="E42" s="36"/>
      <c r="F42" s="36"/>
      <c r="G42" s="36"/>
    </row>
    <row r="43" spans="1:7" customFormat="1" x14ac:dyDescent="0.25">
      <c r="A43" s="36"/>
      <c r="B43" s="36"/>
      <c r="C43" s="36"/>
      <c r="D43" s="36"/>
      <c r="E43" s="36"/>
      <c r="F43" s="36"/>
      <c r="G43" s="36"/>
    </row>
    <row r="44" spans="1:7" customFormat="1" x14ac:dyDescent="0.25">
      <c r="A44" s="36"/>
      <c r="B44" s="36"/>
      <c r="C44" s="36"/>
      <c r="D44" s="36"/>
      <c r="E44" s="36"/>
      <c r="F44" s="36"/>
      <c r="G44" s="36"/>
    </row>
    <row r="45" spans="1:7" customFormat="1" x14ac:dyDescent="0.25">
      <c r="A45" s="36"/>
      <c r="B45" s="36"/>
      <c r="C45" s="36"/>
      <c r="D45" s="36"/>
      <c r="E45" s="36"/>
      <c r="F45" s="36"/>
      <c r="G45" s="36"/>
    </row>
    <row r="46" spans="1:7" customFormat="1" x14ac:dyDescent="0.25">
      <c r="A46" s="36"/>
      <c r="B46" s="36"/>
      <c r="C46" s="36"/>
      <c r="D46" s="36"/>
      <c r="E46" s="36"/>
      <c r="F46" s="36"/>
      <c r="G46" s="36"/>
    </row>
    <row r="47" spans="1:7" customFormat="1" x14ac:dyDescent="0.25">
      <c r="A47" s="36"/>
      <c r="B47" s="36"/>
      <c r="C47" s="36"/>
      <c r="D47" s="36"/>
      <c r="E47" s="36"/>
      <c r="F47" s="36"/>
      <c r="G47" s="36"/>
    </row>
    <row r="48" spans="1:7" customFormat="1" x14ac:dyDescent="0.25">
      <c r="A48" s="36"/>
      <c r="B48" s="36"/>
      <c r="C48" s="36"/>
      <c r="D48" s="36"/>
      <c r="E48" s="36"/>
      <c r="F48" s="36"/>
      <c r="G48" s="36"/>
    </row>
  </sheetData>
  <mergeCells count="3">
    <mergeCell ref="A1:G1"/>
    <mergeCell ref="E5:F6"/>
    <mergeCell ref="F9:F10"/>
  </mergeCells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76B07-2342-4D51-81E5-57D4A320FE32}">
  <sheetPr>
    <pageSetUpPr fitToPage="1"/>
  </sheetPr>
  <dimension ref="A1:AMK48"/>
  <sheetViews>
    <sheetView workbookViewId="0">
      <selection activeCell="D7" sqref="D7"/>
    </sheetView>
  </sheetViews>
  <sheetFormatPr defaultRowHeight="15" x14ac:dyDescent="0.25"/>
  <cols>
    <col min="1" max="1" width="22.85546875" style="1" customWidth="1"/>
    <col min="2" max="2" width="14.28515625" style="1" customWidth="1"/>
    <col min="3" max="3" width="26.28515625" style="1" customWidth="1"/>
    <col min="4" max="4" width="22.85546875" style="1" customWidth="1"/>
    <col min="5" max="5" width="12" style="1" customWidth="1"/>
    <col min="6" max="6" width="16.7109375" style="1" customWidth="1"/>
    <col min="7" max="7" width="7.28515625" style="1" customWidth="1"/>
    <col min="8" max="8" width="9.140625" style="1" customWidth="1"/>
    <col min="9" max="9" width="18.140625" style="1" customWidth="1"/>
    <col min="10" max="1025" width="9.140625" style="1" customWidth="1"/>
  </cols>
  <sheetData>
    <row r="1" spans="1:7" s="2" customFormat="1" ht="42" customHeight="1" thickBot="1" x14ac:dyDescent="0.3">
      <c r="A1" s="49" t="s">
        <v>42</v>
      </c>
      <c r="B1" s="49"/>
      <c r="C1" s="49"/>
      <c r="D1" s="49"/>
      <c r="E1" s="49"/>
      <c r="F1" s="49"/>
      <c r="G1" s="49"/>
    </row>
    <row r="2" spans="1:7" s="2" customFormat="1" ht="12" thickBot="1" x14ac:dyDescent="0.3">
      <c r="A2" s="3"/>
      <c r="B2" s="4"/>
      <c r="C2" s="4"/>
      <c r="D2" s="4"/>
      <c r="E2" s="4"/>
      <c r="F2" s="4"/>
      <c r="G2" s="5"/>
    </row>
    <row r="3" spans="1:7" s="2" customFormat="1" ht="12" thickBot="1" x14ac:dyDescent="0.2">
      <c r="A3" s="4"/>
      <c r="B3" s="4"/>
      <c r="C3" s="4"/>
      <c r="D3" s="10" t="s">
        <v>35</v>
      </c>
      <c r="E3" s="6"/>
      <c r="F3" s="38" t="s">
        <v>39</v>
      </c>
      <c r="G3" s="5"/>
    </row>
    <row r="4" spans="1:7" s="2" customFormat="1" ht="19.899999999999999" customHeight="1" thickBot="1" x14ac:dyDescent="0.3">
      <c r="A4" s="4"/>
      <c r="B4" s="4"/>
      <c r="C4" s="4"/>
      <c r="D4" s="4"/>
      <c r="E4" s="4"/>
      <c r="F4" s="4"/>
      <c r="G4" s="5"/>
    </row>
    <row r="5" spans="1:7" s="2" customFormat="1" ht="19.899999999999999" customHeight="1" thickBot="1" x14ac:dyDescent="0.3">
      <c r="A5" s="3" t="s">
        <v>0</v>
      </c>
      <c r="B5" s="7"/>
      <c r="C5" s="37"/>
      <c r="D5" s="4" t="s">
        <v>1</v>
      </c>
      <c r="E5" s="52" t="s">
        <v>36</v>
      </c>
      <c r="F5" s="53"/>
      <c r="G5" s="5"/>
    </row>
    <row r="6" spans="1:7" s="2" customFormat="1" ht="19.899999999999999" customHeight="1" thickBot="1" x14ac:dyDescent="0.3">
      <c r="A6" s="3"/>
      <c r="B6" s="4"/>
      <c r="C6" s="4"/>
      <c r="D6" s="4"/>
      <c r="E6" s="54"/>
      <c r="F6" s="55"/>
      <c r="G6" s="5"/>
    </row>
    <row r="7" spans="1:7" s="2" customFormat="1" ht="19.899999999999999" customHeight="1" thickBot="1" x14ac:dyDescent="0.3">
      <c r="A7" s="3" t="s">
        <v>2</v>
      </c>
      <c r="B7" s="4"/>
      <c r="C7" s="37" t="s">
        <v>33</v>
      </c>
      <c r="D7" s="4"/>
      <c r="E7" s="4"/>
      <c r="F7" s="4"/>
      <c r="G7" s="5"/>
    </row>
    <row r="8" spans="1:7" s="2" customFormat="1" ht="19.899999999999999" customHeight="1" thickBot="1" x14ac:dyDescent="0.3">
      <c r="A8" s="3"/>
      <c r="B8" s="4"/>
      <c r="C8" s="4"/>
      <c r="D8" s="4"/>
      <c r="E8" s="4"/>
      <c r="F8" s="4"/>
      <c r="G8" s="5"/>
    </row>
    <row r="9" spans="1:7" s="2" customFormat="1" ht="19.899999999999999" customHeight="1" thickBot="1" x14ac:dyDescent="0.3">
      <c r="A9" s="3" t="s">
        <v>3</v>
      </c>
      <c r="B9" s="4"/>
      <c r="C9" s="37" t="s">
        <v>38</v>
      </c>
      <c r="D9" s="4"/>
      <c r="E9" s="4" t="s">
        <v>4</v>
      </c>
      <c r="F9" s="50" t="s">
        <v>37</v>
      </c>
      <c r="G9" s="5"/>
    </row>
    <row r="10" spans="1:7" s="2" customFormat="1" ht="19.899999999999999" customHeight="1" thickBot="1" x14ac:dyDescent="0.3">
      <c r="A10" s="3"/>
      <c r="B10" s="4"/>
      <c r="C10" s="4"/>
      <c r="D10" s="4"/>
      <c r="E10" s="4"/>
      <c r="F10" s="51"/>
      <c r="G10" s="5"/>
    </row>
    <row r="11" spans="1:7" s="2" customFormat="1" ht="19.899999999999999" customHeight="1" thickBot="1" x14ac:dyDescent="0.3">
      <c r="A11" s="8" t="s">
        <v>5</v>
      </c>
      <c r="B11" s="4"/>
      <c r="C11" s="4"/>
      <c r="D11" s="4"/>
      <c r="E11" s="4"/>
      <c r="F11" s="4"/>
      <c r="G11" s="5"/>
    </row>
    <row r="12" spans="1:7" s="2" customFormat="1" ht="19.899999999999999" customHeight="1" thickBot="1" x14ac:dyDescent="0.3">
      <c r="A12" s="3" t="s">
        <v>6</v>
      </c>
      <c r="B12" s="9">
        <f>1537.12</f>
        <v>1537.12</v>
      </c>
      <c r="C12" s="10" t="s">
        <v>7</v>
      </c>
      <c r="D12" s="11">
        <v>13</v>
      </c>
      <c r="E12" s="10" t="s">
        <v>30</v>
      </c>
      <c r="F12" s="12">
        <f>B12*D12</f>
        <v>19982.559999999998</v>
      </c>
      <c r="G12" s="13"/>
    </row>
    <row r="13" spans="1:7" s="2" customFormat="1" ht="19.899999999999999" customHeight="1" thickBot="1" x14ac:dyDescent="0.3">
      <c r="A13" s="19" t="s">
        <v>34</v>
      </c>
      <c r="B13" s="9">
        <f>39.12+4.12</f>
        <v>43.239999999999995</v>
      </c>
      <c r="C13" s="10" t="s">
        <v>7</v>
      </c>
      <c r="D13" s="11">
        <v>12</v>
      </c>
      <c r="E13" s="10" t="s">
        <v>31</v>
      </c>
      <c r="F13" s="12">
        <f>B13*D13</f>
        <v>518.87999999999988</v>
      </c>
      <c r="G13" s="13"/>
    </row>
    <row r="14" spans="1:7" s="2" customFormat="1" ht="19.899999999999999" customHeight="1" thickBot="1" x14ac:dyDescent="0.3">
      <c r="A14" s="8"/>
      <c r="B14" s="14"/>
      <c r="C14" s="14"/>
      <c r="D14" s="14"/>
      <c r="E14" s="10" t="s">
        <v>32</v>
      </c>
      <c r="F14" s="12">
        <f>+F12+F13</f>
        <v>20501.439999999999</v>
      </c>
      <c r="G14" s="13" t="s">
        <v>8</v>
      </c>
    </row>
    <row r="15" spans="1:7" s="18" customFormat="1" ht="19.899999999999999" customHeight="1" thickBot="1" x14ac:dyDescent="0.3">
      <c r="A15" s="8" t="s">
        <v>9</v>
      </c>
      <c r="B15" s="14"/>
      <c r="C15" s="14"/>
      <c r="D15" s="14"/>
      <c r="E15" s="14"/>
      <c r="F15" s="15"/>
      <c r="G15" s="17"/>
    </row>
    <row r="16" spans="1:7" customFormat="1" ht="19.899999999999999" customHeight="1" thickBot="1" x14ac:dyDescent="0.3">
      <c r="A16" s="19" t="s">
        <v>10</v>
      </c>
      <c r="B16" s="20" t="s">
        <v>11</v>
      </c>
      <c r="C16" s="21">
        <v>0.23799999999999999</v>
      </c>
      <c r="D16" s="4"/>
      <c r="E16" s="10" t="s">
        <v>12</v>
      </c>
      <c r="F16" s="12">
        <f>F14*C16</f>
        <v>4879.3427199999996</v>
      </c>
      <c r="G16" s="5"/>
    </row>
    <row r="17" spans="1:7" customFormat="1" ht="19.899999999999999" customHeight="1" thickBot="1" x14ac:dyDescent="0.3">
      <c r="A17" s="19" t="s">
        <v>13</v>
      </c>
      <c r="B17" s="20" t="s">
        <v>11</v>
      </c>
      <c r="C17" s="39">
        <v>1.2999999999999999E-2</v>
      </c>
      <c r="D17" s="4"/>
      <c r="E17" s="10" t="s">
        <v>14</v>
      </c>
      <c r="F17" s="12">
        <f>F14*C17</f>
        <v>266.51871999999997</v>
      </c>
      <c r="G17" s="23"/>
    </row>
    <row r="18" spans="1:7" customFormat="1" ht="19.899999999999999" customHeight="1" thickBot="1" x14ac:dyDescent="0.3">
      <c r="A18" s="3" t="s">
        <v>15</v>
      </c>
      <c r="B18" s="20" t="s">
        <v>11</v>
      </c>
      <c r="C18" s="22">
        <v>0</v>
      </c>
      <c r="D18" s="4"/>
      <c r="E18" s="10" t="s">
        <v>16</v>
      </c>
      <c r="F18" s="12">
        <f>F12*C18</f>
        <v>0</v>
      </c>
      <c r="G18" s="23"/>
    </row>
    <row r="19" spans="1:7" customFormat="1" ht="19.899999999999999" customHeight="1" thickBot="1" x14ac:dyDescent="0.3">
      <c r="A19" s="24" t="s">
        <v>17</v>
      </c>
      <c r="B19" s="25"/>
      <c r="C19" s="22">
        <v>7.4099999999999999E-2</v>
      </c>
      <c r="D19" s="4"/>
      <c r="E19" s="10" t="s">
        <v>18</v>
      </c>
      <c r="F19" s="12">
        <f>F14/13.5</f>
        <v>1518.625185185185</v>
      </c>
      <c r="G19" s="23"/>
    </row>
    <row r="20" spans="1:7" customFormat="1" ht="19.899999999999999" customHeight="1" thickBot="1" x14ac:dyDescent="0.3">
      <c r="A20" s="24" t="s">
        <v>19</v>
      </c>
      <c r="B20" s="25"/>
      <c r="C20" s="22"/>
      <c r="D20" s="4"/>
      <c r="E20" s="10"/>
      <c r="F20" s="12"/>
      <c r="G20" s="23"/>
    </row>
    <row r="21" spans="1:7" customFormat="1" ht="19.899999999999999" customHeight="1" thickBot="1" x14ac:dyDescent="0.3">
      <c r="A21" s="24" t="s">
        <v>20</v>
      </c>
      <c r="B21" s="25"/>
      <c r="C21" s="22"/>
      <c r="D21" s="4"/>
      <c r="E21" s="10"/>
      <c r="F21" s="12"/>
      <c r="G21" s="23"/>
    </row>
    <row r="22" spans="1:7" customFormat="1" ht="19.899999999999999" customHeight="1" thickBot="1" x14ac:dyDescent="0.3">
      <c r="A22" s="3" t="s">
        <v>21</v>
      </c>
      <c r="B22" s="20" t="s">
        <v>22</v>
      </c>
      <c r="C22" s="22">
        <v>3.9E-2</v>
      </c>
      <c r="D22" s="4"/>
      <c r="E22" s="10" t="s">
        <v>23</v>
      </c>
      <c r="F22" s="12">
        <f>F14*C22</f>
        <v>799.55615999999998</v>
      </c>
      <c r="G22" s="23"/>
    </row>
    <row r="23" spans="1:7" customFormat="1" ht="19.899999999999999" customHeight="1" thickBot="1" x14ac:dyDescent="0.3">
      <c r="A23" s="3"/>
      <c r="B23" s="4"/>
      <c r="C23" s="4"/>
      <c r="D23" s="4"/>
      <c r="E23" s="4"/>
      <c r="F23" s="26"/>
      <c r="G23" s="5"/>
    </row>
    <row r="24" spans="1:7" customFormat="1" ht="19.899999999999999" customHeight="1" thickBot="1" x14ac:dyDescent="0.3">
      <c r="A24" s="8"/>
      <c r="B24" s="4"/>
      <c r="C24" s="4"/>
      <c r="D24" s="4"/>
      <c r="E24" s="10" t="s">
        <v>24</v>
      </c>
      <c r="F24" s="27">
        <f>F14+F16+F17+F18+F19+F22</f>
        <v>27965.482785185184</v>
      </c>
      <c r="G24" s="13" t="s">
        <v>25</v>
      </c>
    </row>
    <row r="25" spans="1:7" customFormat="1" ht="19.899999999999999" customHeight="1" thickBot="1" x14ac:dyDescent="0.3">
      <c r="A25" s="8" t="s">
        <v>26</v>
      </c>
      <c r="B25" s="4"/>
      <c r="C25" s="4"/>
      <c r="D25" s="4"/>
      <c r="E25" s="4"/>
      <c r="F25" s="28"/>
      <c r="G25" s="13"/>
    </row>
    <row r="26" spans="1:7" customFormat="1" ht="19.899999999999999" customHeight="1" thickBot="1" x14ac:dyDescent="0.3">
      <c r="A26" s="3" t="s">
        <v>27</v>
      </c>
      <c r="B26" s="4"/>
      <c r="C26" s="29">
        <f>1590*83.33%</f>
        <v>1324.9469999999999</v>
      </c>
      <c r="D26" s="4"/>
      <c r="E26" s="10" t="s">
        <v>28</v>
      </c>
      <c r="F26" s="27">
        <f>F24/C26</f>
        <v>21.10686901829672</v>
      </c>
      <c r="G26" s="13" t="s">
        <v>29</v>
      </c>
    </row>
    <row r="27" spans="1:7" customFormat="1" ht="19.899999999999999" customHeight="1" x14ac:dyDescent="0.25">
      <c r="A27" s="8"/>
      <c r="B27" s="14"/>
      <c r="C27" s="30"/>
      <c r="D27" s="14"/>
      <c r="E27" s="14"/>
      <c r="F27" s="15"/>
      <c r="G27" s="16"/>
    </row>
    <row r="28" spans="1:7" customFormat="1" ht="19.899999999999999" customHeight="1" x14ac:dyDescent="0.25">
      <c r="A28" s="3"/>
      <c r="B28" s="4"/>
      <c r="C28" s="4"/>
      <c r="D28" s="4"/>
      <c r="E28" s="4"/>
      <c r="F28" s="4"/>
      <c r="G28" s="16"/>
    </row>
    <row r="29" spans="1:7" customFormat="1" ht="19.899999999999999" customHeight="1" thickBot="1" x14ac:dyDescent="0.3">
      <c r="A29" s="31"/>
      <c r="B29" s="32"/>
      <c r="C29" s="32"/>
      <c r="D29" s="32"/>
      <c r="E29" s="32"/>
      <c r="F29" s="32"/>
      <c r="G29" s="33"/>
    </row>
    <row r="30" spans="1:7" customFormat="1" x14ac:dyDescent="0.25">
      <c r="A30" s="34"/>
      <c r="B30" s="35"/>
      <c r="C30" s="35"/>
      <c r="D30" s="35"/>
      <c r="E30" s="35"/>
      <c r="F30" s="35"/>
      <c r="G30" s="14"/>
    </row>
    <row r="31" spans="1:7" customFormat="1" x14ac:dyDescent="0.25">
      <c r="A31" s="36"/>
      <c r="B31" s="36"/>
      <c r="C31" s="36"/>
      <c r="D31" s="36"/>
      <c r="E31" s="36"/>
      <c r="F31" s="36"/>
      <c r="G31" s="36"/>
    </row>
    <row r="32" spans="1:7" customFormat="1" x14ac:dyDescent="0.25">
      <c r="A32" s="36"/>
      <c r="B32" s="36"/>
      <c r="C32" s="36"/>
      <c r="D32" s="36"/>
      <c r="E32" s="36"/>
      <c r="F32" s="36"/>
      <c r="G32" s="36"/>
    </row>
    <row r="33" spans="1:7" customFormat="1" x14ac:dyDescent="0.25">
      <c r="A33" s="36"/>
      <c r="B33" s="36"/>
      <c r="C33" s="36"/>
      <c r="D33" s="36"/>
      <c r="E33" s="36"/>
      <c r="F33" s="36"/>
      <c r="G33" s="36"/>
    </row>
    <row r="34" spans="1:7" customFormat="1" x14ac:dyDescent="0.25">
      <c r="A34" s="36"/>
      <c r="B34" s="36"/>
      <c r="C34" s="36"/>
      <c r="D34" s="36"/>
      <c r="E34" s="36"/>
      <c r="F34" s="36"/>
      <c r="G34" s="36"/>
    </row>
    <row r="35" spans="1:7" customFormat="1" x14ac:dyDescent="0.25">
      <c r="A35" s="36"/>
      <c r="B35" s="36"/>
      <c r="C35" s="36"/>
      <c r="D35" s="36"/>
      <c r="E35" s="36"/>
      <c r="F35" s="36"/>
      <c r="G35" s="36"/>
    </row>
    <row r="36" spans="1:7" customFormat="1" x14ac:dyDescent="0.25">
      <c r="A36" s="36"/>
      <c r="B36" s="36"/>
      <c r="C36" s="36"/>
      <c r="D36" s="36"/>
      <c r="E36" s="36"/>
      <c r="F36" s="36"/>
      <c r="G36" s="36"/>
    </row>
    <row r="37" spans="1:7" customFormat="1" x14ac:dyDescent="0.25">
      <c r="A37" s="36"/>
      <c r="B37" s="36"/>
      <c r="C37" s="36"/>
      <c r="D37" s="36"/>
      <c r="E37" s="36"/>
      <c r="F37" s="36"/>
      <c r="G37" s="36"/>
    </row>
    <row r="38" spans="1:7" customFormat="1" x14ac:dyDescent="0.25">
      <c r="A38" s="36"/>
      <c r="B38" s="36"/>
      <c r="C38" s="36"/>
      <c r="D38" s="36"/>
      <c r="E38" s="36"/>
      <c r="F38" s="36"/>
      <c r="G38" s="36"/>
    </row>
    <row r="39" spans="1:7" customFormat="1" x14ac:dyDescent="0.25">
      <c r="A39" s="36"/>
      <c r="B39" s="36"/>
      <c r="C39" s="36"/>
      <c r="D39" s="36"/>
      <c r="E39" s="36"/>
      <c r="F39" s="36"/>
      <c r="G39" s="36"/>
    </row>
    <row r="40" spans="1:7" customFormat="1" x14ac:dyDescent="0.25">
      <c r="A40" s="36"/>
      <c r="B40" s="36"/>
      <c r="C40" s="36"/>
      <c r="D40" s="36"/>
      <c r="E40" s="36"/>
      <c r="F40" s="36"/>
      <c r="G40" s="36"/>
    </row>
    <row r="41" spans="1:7" customFormat="1" x14ac:dyDescent="0.25">
      <c r="A41" s="36"/>
      <c r="B41" s="36"/>
      <c r="C41" s="36"/>
      <c r="D41" s="36"/>
      <c r="E41" s="36"/>
      <c r="F41" s="36"/>
      <c r="G41" s="36"/>
    </row>
    <row r="42" spans="1:7" customFormat="1" x14ac:dyDescent="0.25">
      <c r="A42" s="36"/>
      <c r="B42" s="36"/>
      <c r="C42" s="36"/>
      <c r="D42" s="36"/>
      <c r="E42" s="36"/>
      <c r="F42" s="36"/>
      <c r="G42" s="36"/>
    </row>
    <row r="43" spans="1:7" customFormat="1" x14ac:dyDescent="0.25">
      <c r="A43" s="36"/>
      <c r="B43" s="36"/>
      <c r="C43" s="36"/>
      <c r="D43" s="36"/>
      <c r="E43" s="36"/>
      <c r="F43" s="36"/>
      <c r="G43" s="36"/>
    </row>
    <row r="44" spans="1:7" customFormat="1" x14ac:dyDescent="0.25">
      <c r="A44" s="36"/>
      <c r="B44" s="36"/>
      <c r="C44" s="36"/>
      <c r="D44" s="36"/>
      <c r="E44" s="36"/>
      <c r="F44" s="36"/>
      <c r="G44" s="36"/>
    </row>
    <row r="45" spans="1:7" customFormat="1" x14ac:dyDescent="0.25">
      <c r="A45" s="36"/>
      <c r="B45" s="36"/>
      <c r="C45" s="36"/>
      <c r="D45" s="36"/>
      <c r="E45" s="36"/>
      <c r="F45" s="36"/>
      <c r="G45" s="36"/>
    </row>
    <row r="46" spans="1:7" customFormat="1" x14ac:dyDescent="0.25">
      <c r="A46" s="36"/>
      <c r="B46" s="36"/>
      <c r="C46" s="36"/>
      <c r="D46" s="36"/>
      <c r="E46" s="36"/>
      <c r="F46" s="36"/>
      <c r="G46" s="36"/>
    </row>
    <row r="47" spans="1:7" customFormat="1" x14ac:dyDescent="0.25">
      <c r="A47" s="36"/>
      <c r="B47" s="36"/>
      <c r="C47" s="36"/>
      <c r="D47" s="36"/>
      <c r="E47" s="36"/>
      <c r="F47" s="36"/>
      <c r="G47" s="36"/>
    </row>
    <row r="48" spans="1:7" customFormat="1" x14ac:dyDescent="0.25">
      <c r="A48" s="36"/>
      <c r="B48" s="36"/>
      <c r="C48" s="36"/>
      <c r="D48" s="36"/>
      <c r="E48" s="36"/>
      <c r="F48" s="36"/>
      <c r="G48" s="36"/>
    </row>
  </sheetData>
  <mergeCells count="3">
    <mergeCell ref="A1:G1"/>
    <mergeCell ref="E5:F6"/>
    <mergeCell ref="F9:F10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Modello Costo orario </vt:lpstr>
      <vt:lpstr>Modello costo orario es full ti</vt:lpstr>
      <vt:lpstr>Modello Costo orario esempio 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Martina</dc:creator>
  <cp:lastModifiedBy>Francesca Condello</cp:lastModifiedBy>
  <cp:revision>3</cp:revision>
  <cp:lastPrinted>2019-10-21T08:46:23Z</cp:lastPrinted>
  <dcterms:created xsi:type="dcterms:W3CDTF">2009-05-11T09:55:01Z</dcterms:created>
  <dcterms:modified xsi:type="dcterms:W3CDTF">2022-06-13T14:48:19Z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